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0920" activeTab="0"/>
  </bookViews>
  <sheets>
    <sheet name="1 кл" sheetId="1" r:id="rId1"/>
    <sheet name="2 кл" sheetId="2" r:id="rId2"/>
    <sheet name="3 кл" sheetId="3" r:id="rId3"/>
    <sheet name="4 кл" sheetId="4" r:id="rId4"/>
    <sheet name="5 кл" sheetId="5" r:id="rId5"/>
    <sheet name="6 кл" sheetId="6" r:id="rId6"/>
    <sheet name="7 кл" sheetId="7" r:id="rId7"/>
    <sheet name="8кл" sheetId="8" r:id="rId8"/>
    <sheet name="9 кл" sheetId="9" r:id="rId9"/>
  </sheets>
  <definedNames>
    <definedName name="_xlnm._FilterDatabase" localSheetId="1" hidden="1">'2 кл'!$A$16:$Q$18</definedName>
  </definedNames>
  <calcPr fullCalcOnLoad="1"/>
</workbook>
</file>

<file path=xl/sharedStrings.xml><?xml version="1.0" encoding="utf-8"?>
<sst xmlns="http://schemas.openxmlformats.org/spreadsheetml/2006/main" count="1149" uniqueCount="317">
  <si>
    <t>Ф.И.О.</t>
  </si>
  <si>
    <t>№ п/п</t>
  </si>
  <si>
    <r>
      <t>1</t>
    </r>
    <r>
      <rPr>
        <sz val="8"/>
        <color indexed="8"/>
        <rFont val="Times New Roman"/>
        <family val="1"/>
      </rPr>
      <t xml:space="preserve"> дев.</t>
    </r>
  </si>
  <si>
    <r>
      <t>2</t>
    </r>
    <r>
      <rPr>
        <sz val="8"/>
        <color indexed="8"/>
        <rFont val="Times New Roman"/>
        <family val="1"/>
      </rPr>
      <t xml:space="preserve"> дев.</t>
    </r>
  </si>
  <si>
    <r>
      <t>3</t>
    </r>
    <r>
      <rPr>
        <sz val="8"/>
        <color indexed="8"/>
        <rFont val="Times New Roman"/>
        <family val="1"/>
      </rPr>
      <t xml:space="preserve"> дев.</t>
    </r>
  </si>
  <si>
    <r>
      <t>4</t>
    </r>
    <r>
      <rPr>
        <sz val="8"/>
        <color indexed="8"/>
        <rFont val="Times New Roman"/>
        <family val="1"/>
      </rPr>
      <t xml:space="preserve"> дев.</t>
    </r>
  </si>
  <si>
    <t>Бег 1000м (девушки, юноши)</t>
  </si>
  <si>
    <t>результат</t>
  </si>
  <si>
    <t>баллы</t>
  </si>
  <si>
    <t>Подтягивание на высокой перекладине (юноши)</t>
  </si>
  <si>
    <t>Сгибание рук в упоре (девушки)</t>
  </si>
  <si>
    <t>Поднятие туловища (юн., дев.)</t>
  </si>
  <si>
    <t xml:space="preserve">баллы </t>
  </si>
  <si>
    <t>Прыжки в длину с места                                 (юн., дев.)</t>
  </si>
  <si>
    <t>ИТОГО (сумма каждого участника)</t>
  </si>
  <si>
    <t>ИТОГО (сумма команды)</t>
  </si>
  <si>
    <t>Наклон из положения сидя (юн., дев.)</t>
  </si>
  <si>
    <r>
      <t>5</t>
    </r>
    <r>
      <rPr>
        <sz val="8"/>
        <color indexed="8"/>
        <rFont val="Times New Roman"/>
        <family val="1"/>
      </rPr>
      <t xml:space="preserve"> дев.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</si>
  <si>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</si>
  <si>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2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</si>
  <si>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3</t>
    </r>
  </si>
  <si>
    <t>Богачик Дмитрий Анатольевич</t>
  </si>
  <si>
    <t>Петрова Анастасия Григорьевна</t>
  </si>
  <si>
    <t>Мовсесян Любовь Анатольевна</t>
  </si>
  <si>
    <t>Тырса Мелания Александровна</t>
  </si>
  <si>
    <t>Воронков Арсений Сергеевич</t>
  </si>
  <si>
    <t>Юсифова Лилия Руслановна</t>
  </si>
  <si>
    <t>Дель Алексей Константинович</t>
  </si>
  <si>
    <t>Полуян Николай Викторович</t>
  </si>
  <si>
    <t>Сараваров Богдан Станиславович</t>
  </si>
  <si>
    <t>Заболотная Анна Алексеевна</t>
  </si>
  <si>
    <t>Красновская Полина Витальевна</t>
  </si>
  <si>
    <t>Полежай Анастасия Олеговна</t>
  </si>
  <si>
    <t>Заболотный Иван Алексеевич</t>
  </si>
  <si>
    <t>Финько Николай Николаевич</t>
  </si>
  <si>
    <t>Майстренко Милана Сергеевна</t>
  </si>
  <si>
    <t>Чуприна Диана Алексеевна</t>
  </si>
  <si>
    <t>О</t>
  </si>
  <si>
    <t xml:space="preserve">Результаты  спортивного многоборья класс - команды 2 класса МБОУ ООШ № 32 им. Москвича Б.Е.  </t>
  </si>
  <si>
    <t>Азерьер Ангелина Александровна</t>
  </si>
  <si>
    <t>Курбанова Тамила Абдулаевна</t>
  </si>
  <si>
    <t>Григорьев Тимофей Александрович</t>
  </si>
  <si>
    <t>Коваленко Никита Сергеевич</t>
  </si>
  <si>
    <t>Соболь Матвей Иванович</t>
  </si>
  <si>
    <t>Трофимов Тимофей Александрович</t>
  </si>
  <si>
    <t>Тырса Кирилл Александрович</t>
  </si>
  <si>
    <t>Результаты  спортивного многоборья класс - команды 4 класса МБОУ ООШ № 32 им. Москвича Б.Е.</t>
  </si>
  <si>
    <t>Александрова Дарья Александровна</t>
  </si>
  <si>
    <t>Компаниец Ольга Игоревна</t>
  </si>
  <si>
    <t>Антосик Денис Николаевич</t>
  </si>
  <si>
    <t>Затенацкий Захар Викторович</t>
  </si>
  <si>
    <t>Лапшина Варвара Ивановна</t>
  </si>
  <si>
    <t>Первушкина Карина Олеговна</t>
  </si>
  <si>
    <t>Соловоденко Вероника Владимировна</t>
  </si>
  <si>
    <t>Юренко Раиса Алексеевна</t>
  </si>
  <si>
    <t>Кирлан Данил Алексеевич</t>
  </si>
  <si>
    <t>Финько Тимофей Николаевич</t>
  </si>
  <si>
    <t xml:space="preserve">Результаты  спортивного многоборья класс - команды 5 класса МБОУ ООШ № 32 им. Москвича Б.Е. </t>
  </si>
  <si>
    <t>Мерзлякова Дарья Александровна</t>
  </si>
  <si>
    <t>Мищенко Иван Сергеевич</t>
  </si>
  <si>
    <t>Ребежа Егор Михайлович</t>
  </si>
  <si>
    <t>Подгола Алексей Андреевич</t>
  </si>
  <si>
    <t>Результаты  спортивного многоборья класс - команды 6 класса МБОУ ООШ № 32 им. Москвича Б.Е.</t>
  </si>
  <si>
    <t>Результаты  спортивного многоборья класс - команды 3 класса МБОУ ООШ № 32 им. Москвича Б.Е.</t>
  </si>
  <si>
    <t>Веремеева Екатерина Олеговна</t>
  </si>
  <si>
    <t>Касько Светлана Николаевна</t>
  </si>
  <si>
    <t>Соболь София Ивановна</t>
  </si>
  <si>
    <t>Петров Егор Григорьевич</t>
  </si>
  <si>
    <t>Корниенко Евгений Андреевич</t>
  </si>
  <si>
    <t>Петренко Алексей Евгеньевич</t>
  </si>
  <si>
    <t xml:space="preserve">Результаты  спортивного многоборья класс - команды 7 класса МБОУ ООШ № 32 им. Москвича Б.Е.  </t>
  </si>
  <si>
    <t>Результаты  спортивного многоборья класс - команды 8 класса МБОУ ООШ № 32 им. Москвича Б.Е.</t>
  </si>
  <si>
    <t xml:space="preserve">Результаты  спортивного многоборья класс - команды 9 класса МБОУ ООШ № 32 им. Москвича Б.Е. </t>
  </si>
  <si>
    <t>2</t>
  </si>
  <si>
    <t>3</t>
  </si>
  <si>
    <t>Гриценко София Дмитриевна</t>
  </si>
  <si>
    <t>Калугина Ксения Алексеевна</t>
  </si>
  <si>
    <t>Мелихова Юлиана Дмитриевна</t>
  </si>
  <si>
    <t>Мищенко Мария Сергеевна</t>
  </si>
  <si>
    <t>Гуденко Савелий Сергеевич</t>
  </si>
  <si>
    <t>Мироненко Егор Васильевич</t>
  </si>
  <si>
    <t xml:space="preserve">Результаты  спортивного многоборья класс - команды 1 класса МБОУ ООШ № 32 им. Москвича Б.Е.  </t>
  </si>
  <si>
    <t>Богачик Денис Александрович</t>
  </si>
  <si>
    <t>4.57</t>
  </si>
  <si>
    <t>21</t>
  </si>
  <si>
    <t>5.03</t>
  </si>
  <si>
    <t>19</t>
  </si>
  <si>
    <t>5.50</t>
  </si>
  <si>
    <t>6</t>
  </si>
  <si>
    <t>5.55</t>
  </si>
  <si>
    <t>5</t>
  </si>
  <si>
    <t>4.16</t>
  </si>
  <si>
    <t>20</t>
  </si>
  <si>
    <t>4.18</t>
  </si>
  <si>
    <t>5.10</t>
  </si>
  <si>
    <t>4.50</t>
  </si>
  <si>
    <t>10</t>
  </si>
  <si>
    <t>5.08</t>
  </si>
  <si>
    <t>9</t>
  </si>
  <si>
    <t>11,5</t>
  </si>
  <si>
    <t>12,1</t>
  </si>
  <si>
    <t>11,6</t>
  </si>
  <si>
    <t>10,5</t>
  </si>
  <si>
    <t>11,1</t>
  </si>
  <si>
    <t>11,0</t>
  </si>
  <si>
    <t>10,6</t>
  </si>
  <si>
    <t>11</t>
  </si>
  <si>
    <t>8</t>
  </si>
  <si>
    <t>1</t>
  </si>
  <si>
    <t>13</t>
  </si>
  <si>
    <t>22</t>
  </si>
  <si>
    <t>30</t>
  </si>
  <si>
    <t>42</t>
  </si>
  <si>
    <t>0</t>
  </si>
  <si>
    <t>32</t>
  </si>
  <si>
    <t>43</t>
  </si>
  <si>
    <t>28</t>
  </si>
  <si>
    <t>53</t>
  </si>
  <si>
    <t>55</t>
  </si>
  <si>
    <t>36</t>
  </si>
  <si>
    <t>35</t>
  </si>
  <si>
    <t>56</t>
  </si>
  <si>
    <t>25</t>
  </si>
  <si>
    <t>18</t>
  </si>
  <si>
    <t>37</t>
  </si>
  <si>
    <t>27</t>
  </si>
  <si>
    <t>15</t>
  </si>
  <si>
    <t>47</t>
  </si>
  <si>
    <t>165</t>
  </si>
  <si>
    <t>160</t>
  </si>
  <si>
    <t>180</t>
  </si>
  <si>
    <t>185</t>
  </si>
  <si>
    <t>178</t>
  </si>
  <si>
    <t>140</t>
  </si>
  <si>
    <t>170</t>
  </si>
  <si>
    <t>24</t>
  </si>
  <si>
    <t>23</t>
  </si>
  <si>
    <t>7</t>
  </si>
  <si>
    <t>14</t>
  </si>
  <si>
    <t>12</t>
  </si>
  <si>
    <t>6.30</t>
  </si>
  <si>
    <t>5.05</t>
  </si>
  <si>
    <t>6.15</t>
  </si>
  <si>
    <t>6.10</t>
  </si>
  <si>
    <t>11,7</t>
  </si>
  <si>
    <t>4</t>
  </si>
  <si>
    <t>34</t>
  </si>
  <si>
    <t>38</t>
  </si>
  <si>
    <t>40</t>
  </si>
  <si>
    <t>26</t>
  </si>
  <si>
    <t>58</t>
  </si>
  <si>
    <t>44</t>
  </si>
  <si>
    <t>115</t>
  </si>
  <si>
    <t>172</t>
  </si>
  <si>
    <t>130</t>
  </si>
  <si>
    <t>190</t>
  </si>
  <si>
    <t>182</t>
  </si>
  <si>
    <t>5.57</t>
  </si>
  <si>
    <t>6.00</t>
  </si>
  <si>
    <t>5.15</t>
  </si>
  <si>
    <t>11,9</t>
  </si>
  <si>
    <t>16</t>
  </si>
  <si>
    <t>31</t>
  </si>
  <si>
    <t>17</t>
  </si>
  <si>
    <t>175</t>
  </si>
  <si>
    <t>112</t>
  </si>
  <si>
    <t>150</t>
  </si>
  <si>
    <t>29</t>
  </si>
  <si>
    <t>6.03</t>
  </si>
  <si>
    <t>6.05</t>
  </si>
  <si>
    <t>5.36</t>
  </si>
  <si>
    <t>5.46</t>
  </si>
  <si>
    <t>5.43</t>
  </si>
  <si>
    <t>5.28</t>
  </si>
  <si>
    <t>5,7</t>
  </si>
  <si>
    <t>5,6</t>
  </si>
  <si>
    <t>6,2</t>
  </si>
  <si>
    <t>5,3</t>
  </si>
  <si>
    <t>6,1</t>
  </si>
  <si>
    <t>5,4</t>
  </si>
  <si>
    <t>33</t>
  </si>
  <si>
    <t>181</t>
  </si>
  <si>
    <t>6.08</t>
  </si>
  <si>
    <t>6.40</t>
  </si>
  <si>
    <t>6.25</t>
  </si>
  <si>
    <t>5.39</t>
  </si>
  <si>
    <t>5.47</t>
  </si>
  <si>
    <t>6.12</t>
  </si>
  <si>
    <t>6.55</t>
  </si>
  <si>
    <t>6,5</t>
  </si>
  <si>
    <t>5,9</t>
  </si>
  <si>
    <t>50</t>
  </si>
  <si>
    <t>45</t>
  </si>
  <si>
    <t>188</t>
  </si>
  <si>
    <t>8.45</t>
  </si>
  <si>
    <t>9.34</t>
  </si>
  <si>
    <t>8.15</t>
  </si>
  <si>
    <t>7.41</t>
  </si>
  <si>
    <t>7.51</t>
  </si>
  <si>
    <t>8.1</t>
  </si>
  <si>
    <t>8.13</t>
  </si>
  <si>
    <t>9.40</t>
  </si>
  <si>
    <t>7.55</t>
  </si>
  <si>
    <t>8.10</t>
  </si>
  <si>
    <t>8.17</t>
  </si>
  <si>
    <t>8.30</t>
  </si>
  <si>
    <t>6,7</t>
  </si>
  <si>
    <t>8,0</t>
  </si>
  <si>
    <t>7,9</t>
  </si>
  <si>
    <t>6,9</t>
  </si>
  <si>
    <t>6,8</t>
  </si>
  <si>
    <t>7,6</t>
  </si>
  <si>
    <t>8,3</t>
  </si>
  <si>
    <t>7,1</t>
  </si>
  <si>
    <t>7,3</t>
  </si>
  <si>
    <t>7,5</t>
  </si>
  <si>
    <t>92</t>
  </si>
  <si>
    <t>85</t>
  </si>
  <si>
    <t>135</t>
  </si>
  <si>
    <t>100</t>
  </si>
  <si>
    <t>90</t>
  </si>
  <si>
    <t>6.07</t>
  </si>
  <si>
    <t>7.50</t>
  </si>
  <si>
    <t>7.25</t>
  </si>
  <si>
    <t>7.45</t>
  </si>
  <si>
    <t>6,4</t>
  </si>
  <si>
    <t>6,6</t>
  </si>
  <si>
    <t>7,2</t>
  </si>
  <si>
    <t>136</t>
  </si>
  <si>
    <t>149</t>
  </si>
  <si>
    <t>106</t>
  </si>
  <si>
    <t>127</t>
  </si>
  <si>
    <t>155</t>
  </si>
  <si>
    <t>7.00</t>
  </si>
  <si>
    <t>6.45</t>
  </si>
  <si>
    <t>125</t>
  </si>
  <si>
    <t>139</t>
  </si>
  <si>
    <t>9.10</t>
  </si>
  <si>
    <t>8.16</t>
  </si>
  <si>
    <t>87</t>
  </si>
  <si>
    <t>103</t>
  </si>
  <si>
    <t>41</t>
  </si>
  <si>
    <t>46</t>
  </si>
  <si>
    <t>66</t>
  </si>
  <si>
    <t xml:space="preserve">                       Бег 60 м,  (дев., юн.)</t>
  </si>
  <si>
    <t xml:space="preserve">                        Бег 60 м,  (дев., юн.)</t>
  </si>
  <si>
    <t>Бег 30 м,                         (дев., юн.)</t>
  </si>
  <si>
    <t xml:space="preserve">Учитель физической культуры </t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</si>
  <si>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1</t>
    </r>
  </si>
  <si>
    <r>
      <t>юн.</t>
    </r>
    <r>
      <rPr>
        <sz val="12"/>
        <color indexed="8"/>
        <rFont val="Times New Roman"/>
        <family val="1"/>
      </rPr>
      <t>1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</si>
  <si>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2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</si>
  <si>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3</t>
    </r>
  </si>
  <si>
    <r>
      <rPr>
        <sz val="12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>дев.</t>
    </r>
  </si>
  <si>
    <t>Воронков Алексей Николаевич</t>
  </si>
  <si>
    <r>
      <t xml:space="preserve">4 </t>
    </r>
    <r>
      <rPr>
        <sz val="8"/>
        <color indexed="8"/>
        <rFont val="Times New Roman"/>
        <family val="1"/>
      </rPr>
      <t>дев.</t>
    </r>
  </si>
  <si>
    <r>
      <t xml:space="preserve">2 </t>
    </r>
    <r>
      <rPr>
        <sz val="8"/>
        <color indexed="8"/>
        <rFont val="Times New Roman"/>
        <family val="1"/>
      </rPr>
      <t>дев.</t>
    </r>
  </si>
  <si>
    <t>Подгола Ульяна Андреевна</t>
  </si>
  <si>
    <t>Новиков Александр Алексеевич</t>
  </si>
  <si>
    <t>Семченко Дмитрий Николаевич</t>
  </si>
  <si>
    <t>Чуприна Тимур Алексеевич</t>
  </si>
  <si>
    <t>Сердюкова Ева Владимировна</t>
  </si>
  <si>
    <t>Скидан Евгения Сергеевна</t>
  </si>
  <si>
    <t>Тищенко Евгения Евгеньевна</t>
  </si>
  <si>
    <t>Камбегов Руслан Асланбекович</t>
  </si>
  <si>
    <t>Сахорова Вероника Сергеевна</t>
  </si>
  <si>
    <t xml:space="preserve">::6дев   </t>
  </si>
  <si>
    <t>8 дев.</t>
  </si>
  <si>
    <t>7 дев.</t>
  </si>
  <si>
    <t>юн.4</t>
  </si>
  <si>
    <t>юн. 5</t>
  </si>
  <si>
    <t>юн.3</t>
  </si>
  <si>
    <t>Гриценко Ева Дмитриевна</t>
  </si>
  <si>
    <t>3 дев.</t>
  </si>
  <si>
    <t>юн.1</t>
  </si>
  <si>
    <t>юн.2</t>
  </si>
  <si>
    <t>4 дев.</t>
  </si>
  <si>
    <t>5 дев.</t>
  </si>
  <si>
    <t>Стояненко Вероника Ивановна</t>
  </si>
  <si>
    <t>юн.5</t>
  </si>
  <si>
    <t>юн.6</t>
  </si>
  <si>
    <t>Камбегов Тимур Асланбекович</t>
  </si>
  <si>
    <t>Заболотная Мелания Алексеевна</t>
  </si>
  <si>
    <t>6 дев.</t>
  </si>
  <si>
    <t>Стояненко Елена Ивановна</t>
  </si>
  <si>
    <t>Мовсесян Рафаэль Сергеевич</t>
  </si>
  <si>
    <t>Охотникова Полина Олеговна</t>
  </si>
  <si>
    <t>Рубан Мария Геннадьевна</t>
  </si>
  <si>
    <t>Цыбка Артем Александрович</t>
  </si>
  <si>
    <t>Киреев Артем Сергеевич</t>
  </si>
  <si>
    <t>Калишин Егор Русланович</t>
  </si>
  <si>
    <t>Учитель физической культуры</t>
  </si>
  <si>
    <t>Корноухов Артем Николаевич</t>
  </si>
  <si>
    <t>Профатилов Евгений Александрович</t>
  </si>
  <si>
    <t>9,4</t>
  </si>
  <si>
    <t>200</t>
  </si>
  <si>
    <t>10,2</t>
  </si>
  <si>
    <t>10,8</t>
  </si>
  <si>
    <t>6.20</t>
  </si>
  <si>
    <t>5,8</t>
  </si>
  <si>
    <t>195</t>
  </si>
  <si>
    <t>юн. 4</t>
  </si>
  <si>
    <t>122</t>
  </si>
  <si>
    <t>138</t>
  </si>
  <si>
    <t>Богданенко Мария Сергеевна</t>
  </si>
  <si>
    <t>6дев.</t>
  </si>
  <si>
    <t>Анпилов Николай Николаевич</t>
  </si>
  <si>
    <t>Мельников Борис Анатольевич</t>
  </si>
  <si>
    <t>131</t>
  </si>
  <si>
    <t>7.30</t>
  </si>
  <si>
    <t>Богданенко Богдан Сергеевич</t>
  </si>
  <si>
    <t>Кузина Арина Андреевна</t>
  </si>
  <si>
    <t>Стояненко Наталья Ивановна</t>
  </si>
  <si>
    <t>Науменко Давид Игоревич</t>
  </si>
  <si>
    <t>Кулинич Александра Сергеевна</t>
  </si>
  <si>
    <t>Мельников Виктор Денисович</t>
  </si>
  <si>
    <t>Сароваров Давид Станиславович</t>
  </si>
  <si>
    <t>Калугин Никита Игоревич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</si>
</sst>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right" textRotation="90" wrapText="1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tabSelected="1" zoomScale="115" zoomScaleNormal="115" zoomScalePageLayoutView="0" workbookViewId="0" topLeftCell="A1">
      <selection activeCell="A2" sqref="A2:P2"/>
    </sheetView>
  </sheetViews>
  <sheetFormatPr defaultColWidth="9.140625" defaultRowHeight="15"/>
  <cols>
    <col min="1" max="1" width="5.57421875" style="2" customWidth="1"/>
    <col min="2" max="2" width="35.421875" style="2" customWidth="1"/>
    <col min="3" max="4" width="6.57421875" style="2" customWidth="1"/>
    <col min="5" max="5" width="7.140625" style="2" customWidth="1"/>
    <col min="6" max="6" width="6.421875" style="2" customWidth="1"/>
    <col min="7" max="7" width="6.7109375" style="2" customWidth="1"/>
    <col min="8" max="8" width="5.8515625" style="2" customWidth="1"/>
    <col min="9" max="9" width="6.28125" style="2" customWidth="1"/>
    <col min="10" max="11" width="5.8515625" style="2" customWidth="1"/>
    <col min="12" max="12" width="6.28125" style="2" customWidth="1"/>
    <col min="13" max="14" width="6.00390625" style="2" customWidth="1"/>
    <col min="15" max="15" width="6.28125" style="2" customWidth="1"/>
    <col min="16" max="16" width="6.14062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1</v>
      </c>
      <c r="B3" s="52" t="s">
        <v>0</v>
      </c>
      <c r="C3" s="39" t="s">
        <v>6</v>
      </c>
      <c r="D3" s="55"/>
      <c r="E3" s="39" t="s">
        <v>246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1" t="s">
        <v>2</v>
      </c>
      <c r="B6" s="17" t="s">
        <v>313</v>
      </c>
      <c r="C6" s="19" t="s">
        <v>237</v>
      </c>
      <c r="D6" s="19" t="s">
        <v>113</v>
      </c>
      <c r="E6" s="19" t="s">
        <v>211</v>
      </c>
      <c r="F6" s="19" t="s">
        <v>107</v>
      </c>
      <c r="G6" s="19"/>
      <c r="H6" s="20"/>
      <c r="I6" s="19" t="s">
        <v>113</v>
      </c>
      <c r="J6" s="19" t="s">
        <v>113</v>
      </c>
      <c r="K6" s="19" t="s">
        <v>96</v>
      </c>
      <c r="L6" s="19" t="s">
        <v>120</v>
      </c>
      <c r="M6" s="19" t="s">
        <v>239</v>
      </c>
      <c r="N6" s="19" t="s">
        <v>109</v>
      </c>
      <c r="O6" s="19" t="s">
        <v>108</v>
      </c>
      <c r="P6" s="12"/>
      <c r="Q6" s="14">
        <f>P6+N6+L6+J6+H6+F6+D6</f>
        <v>56</v>
      </c>
    </row>
    <row r="7" spans="1:17" ht="15.75">
      <c r="A7" s="5" t="s">
        <v>248</v>
      </c>
      <c r="B7" s="16" t="s">
        <v>314</v>
      </c>
      <c r="C7" s="21" t="s">
        <v>198</v>
      </c>
      <c r="D7" s="21" t="s">
        <v>113</v>
      </c>
      <c r="E7" s="21" t="s">
        <v>209</v>
      </c>
      <c r="F7" s="21" t="s">
        <v>92</v>
      </c>
      <c r="G7" s="21" t="s">
        <v>113</v>
      </c>
      <c r="H7" s="21" t="s">
        <v>113</v>
      </c>
      <c r="I7" s="21"/>
      <c r="J7" s="21"/>
      <c r="K7" s="21" t="s">
        <v>109</v>
      </c>
      <c r="L7" s="21" t="s">
        <v>111</v>
      </c>
      <c r="M7" s="21" t="s">
        <v>218</v>
      </c>
      <c r="N7" s="19" t="s">
        <v>111</v>
      </c>
      <c r="O7" s="19" t="s">
        <v>74</v>
      </c>
      <c r="P7" s="12"/>
      <c r="Q7" s="14">
        <f>P7+N7+L7+J7+H7+F7+D7</f>
        <v>80</v>
      </c>
    </row>
    <row r="8" spans="1:17" ht="15.75">
      <c r="A8" s="4" t="s">
        <v>250</v>
      </c>
      <c r="B8" s="17" t="s">
        <v>315</v>
      </c>
      <c r="C8" s="19" t="s">
        <v>238</v>
      </c>
      <c r="D8" s="19" t="s">
        <v>113</v>
      </c>
      <c r="E8" s="19" t="s">
        <v>213</v>
      </c>
      <c r="F8" s="19" t="s">
        <v>138</v>
      </c>
      <c r="G8" s="19" t="s">
        <v>113</v>
      </c>
      <c r="H8" s="19" t="s">
        <v>113</v>
      </c>
      <c r="I8" s="19"/>
      <c r="J8" s="19"/>
      <c r="K8" s="19" t="s">
        <v>109</v>
      </c>
      <c r="L8" s="19" t="s">
        <v>111</v>
      </c>
      <c r="M8" s="19" t="s">
        <v>152</v>
      </c>
      <c r="N8" s="19" t="s">
        <v>92</v>
      </c>
      <c r="O8" s="19" t="s">
        <v>113</v>
      </c>
      <c r="P8" s="19" t="s">
        <v>113</v>
      </c>
      <c r="Q8" s="14">
        <f>P8+N8+L8+J8+H8+F8+D8</f>
        <v>64</v>
      </c>
    </row>
    <row r="9" spans="1:17" ht="15.75">
      <c r="A9" s="4" t="s">
        <v>20</v>
      </c>
      <c r="B9" s="17" t="s">
        <v>316</v>
      </c>
      <c r="C9" s="19" t="s">
        <v>194</v>
      </c>
      <c r="D9" s="19" t="s">
        <v>113</v>
      </c>
      <c r="E9" s="19" t="s">
        <v>215</v>
      </c>
      <c r="F9" s="19" t="s">
        <v>108</v>
      </c>
      <c r="G9" s="19" t="s">
        <v>113</v>
      </c>
      <c r="H9" s="19" t="s">
        <v>113</v>
      </c>
      <c r="I9" s="19"/>
      <c r="J9" s="19"/>
      <c r="K9" s="19" t="s">
        <v>139</v>
      </c>
      <c r="L9" s="19" t="s">
        <v>116</v>
      </c>
      <c r="M9" s="19" t="s">
        <v>240</v>
      </c>
      <c r="N9" s="19" t="s">
        <v>138</v>
      </c>
      <c r="O9" s="19" t="s">
        <v>113</v>
      </c>
      <c r="P9" s="19" t="s">
        <v>113</v>
      </c>
      <c r="Q9" s="14">
        <f>P9+N9+L9+J9+H9+F9+D9</f>
        <v>43</v>
      </c>
    </row>
    <row r="10" spans="1:17" ht="15.75">
      <c r="A10" s="8"/>
      <c r="B10" s="13" t="s">
        <v>15</v>
      </c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4">
        <f>SUM(Q6:Q9)</f>
        <v>243</v>
      </c>
    </row>
    <row r="11" spans="1:17" ht="15.75">
      <c r="A11" s="1"/>
      <c r="B11" s="15"/>
      <c r="C11" s="14"/>
      <c r="D11" s="14"/>
      <c r="E11" s="24"/>
      <c r="F11" s="24"/>
      <c r="G11" s="24"/>
      <c r="H11" s="24"/>
      <c r="I11" s="24"/>
      <c r="J11" s="24"/>
      <c r="K11" s="14"/>
      <c r="L11" s="24"/>
      <c r="M11" s="24"/>
      <c r="N11" s="24"/>
      <c r="O11" s="24"/>
      <c r="P11" s="27"/>
      <c r="Q11" s="14">
        <f>P11+N11+L11+J11+H11+F11+D11</f>
        <v>0</v>
      </c>
    </row>
    <row r="13" spans="1:14" ht="15.75">
      <c r="A13" s="2" t="s">
        <v>247</v>
      </c>
      <c r="F13" s="2" t="s">
        <v>253</v>
      </c>
      <c r="K13" s="6"/>
      <c r="L13" s="6"/>
      <c r="M13" s="6"/>
      <c r="N13" s="6"/>
    </row>
  </sheetData>
  <sheetProtection/>
  <mergeCells count="11">
    <mergeCell ref="I3:J4"/>
    <mergeCell ref="K3:L4"/>
    <mergeCell ref="M3:N4"/>
    <mergeCell ref="O3:P4"/>
    <mergeCell ref="Q3:Q5"/>
    <mergeCell ref="A2:P2"/>
    <mergeCell ref="A3:A5"/>
    <mergeCell ref="B3:B5"/>
    <mergeCell ref="C3:D4"/>
    <mergeCell ref="E3:F4"/>
    <mergeCell ref="G3:H4"/>
  </mergeCells>
  <printOptions/>
  <pageMargins left="0.3937007874015748" right="0.2362204724409449" top="0.3937007874015748" bottom="0.3937007874015748" header="0.15748031496062992" footer="0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="115" zoomScaleNormal="115" zoomScalePageLayoutView="0" workbookViewId="0" topLeftCell="A4">
      <selection activeCell="P16" sqref="P16"/>
    </sheetView>
  </sheetViews>
  <sheetFormatPr defaultColWidth="9.140625" defaultRowHeight="15"/>
  <cols>
    <col min="1" max="1" width="5.57421875" style="2" customWidth="1"/>
    <col min="2" max="2" width="34.57421875" style="2" customWidth="1"/>
    <col min="3" max="4" width="6.57421875" style="2" customWidth="1"/>
    <col min="5" max="5" width="7.00390625" style="2" customWidth="1"/>
    <col min="6" max="6" width="6.57421875" style="2" customWidth="1"/>
    <col min="7" max="7" width="6.140625" style="2" customWidth="1"/>
    <col min="8" max="8" width="6.00390625" style="2" customWidth="1"/>
    <col min="9" max="9" width="5.8515625" style="2" customWidth="1"/>
    <col min="10" max="10" width="5.57421875" style="2" customWidth="1"/>
    <col min="11" max="11" width="5.8515625" style="2" customWidth="1"/>
    <col min="12" max="12" width="5.7109375" style="2" customWidth="1"/>
    <col min="13" max="13" width="6.28125" style="2" customWidth="1"/>
    <col min="14" max="14" width="5.7109375" style="2" customWidth="1"/>
    <col min="15" max="16" width="6.2812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1</v>
      </c>
      <c r="B3" s="52" t="s">
        <v>0</v>
      </c>
      <c r="C3" s="39" t="s">
        <v>6</v>
      </c>
      <c r="D3" s="55"/>
      <c r="E3" s="39" t="s">
        <v>246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1" t="s">
        <v>2</v>
      </c>
      <c r="B6" s="17" t="s">
        <v>39</v>
      </c>
      <c r="C6" s="19" t="s">
        <v>194</v>
      </c>
      <c r="D6" s="19" t="s">
        <v>113</v>
      </c>
      <c r="E6" s="19" t="s">
        <v>206</v>
      </c>
      <c r="F6" s="19" t="s">
        <v>120</v>
      </c>
      <c r="G6" s="19"/>
      <c r="H6" s="20"/>
      <c r="I6" s="20">
        <v>5</v>
      </c>
      <c r="J6" s="20">
        <v>26</v>
      </c>
      <c r="K6" s="20">
        <v>14</v>
      </c>
      <c r="L6" s="20">
        <v>47</v>
      </c>
      <c r="M6" s="20">
        <v>110</v>
      </c>
      <c r="N6" s="19" t="s">
        <v>122</v>
      </c>
      <c r="O6" s="19" t="s">
        <v>137</v>
      </c>
      <c r="P6" s="19" t="s">
        <v>117</v>
      </c>
      <c r="Q6" s="14">
        <f aca="true" t="shared" si="0" ref="Q6:Q11">P6+N6+L6+J6+H6+F6+D6</f>
        <v>186</v>
      </c>
    </row>
    <row r="7" spans="1:17" ht="15.75">
      <c r="A7" s="1" t="s">
        <v>255</v>
      </c>
      <c r="B7" s="17" t="s">
        <v>256</v>
      </c>
      <c r="C7" s="19" t="s">
        <v>196</v>
      </c>
      <c r="D7" s="19" t="s">
        <v>113</v>
      </c>
      <c r="E7" s="19" t="s">
        <v>208</v>
      </c>
      <c r="F7" s="19" t="s">
        <v>108</v>
      </c>
      <c r="G7" s="21"/>
      <c r="H7" s="21"/>
      <c r="I7" s="19" t="s">
        <v>113</v>
      </c>
      <c r="J7" s="19" t="s">
        <v>113</v>
      </c>
      <c r="K7" s="19" t="s">
        <v>106</v>
      </c>
      <c r="L7" s="19" t="s">
        <v>147</v>
      </c>
      <c r="M7" s="19" t="s">
        <v>217</v>
      </c>
      <c r="N7" s="19" t="s">
        <v>139</v>
      </c>
      <c r="O7" s="19" t="s">
        <v>137</v>
      </c>
      <c r="P7" s="19" t="s">
        <v>117</v>
      </c>
      <c r="Q7" s="14">
        <f t="shared" si="0"/>
        <v>104</v>
      </c>
    </row>
    <row r="8" spans="1:17" ht="15.75">
      <c r="A8" s="1" t="s">
        <v>4</v>
      </c>
      <c r="B8" s="17" t="s">
        <v>260</v>
      </c>
      <c r="C8" s="19" t="s">
        <v>195</v>
      </c>
      <c r="D8" s="19" t="s">
        <v>113</v>
      </c>
      <c r="E8" s="19" t="s">
        <v>207</v>
      </c>
      <c r="F8" s="19" t="s">
        <v>113</v>
      </c>
      <c r="G8" s="19"/>
      <c r="H8" s="20"/>
      <c r="I8" s="19" t="s">
        <v>113</v>
      </c>
      <c r="J8" s="19" t="s">
        <v>113</v>
      </c>
      <c r="K8" s="19" t="s">
        <v>109</v>
      </c>
      <c r="L8" s="19" t="s">
        <v>151</v>
      </c>
      <c r="M8" s="19" t="s">
        <v>216</v>
      </c>
      <c r="N8" s="19" t="s">
        <v>161</v>
      </c>
      <c r="O8" s="19" t="s">
        <v>145</v>
      </c>
      <c r="P8" s="19" t="s">
        <v>112</v>
      </c>
      <c r="Q8" s="14">
        <f t="shared" si="0"/>
        <v>102</v>
      </c>
    </row>
    <row r="9" spans="1:17" ht="15.75">
      <c r="A9" s="5" t="s">
        <v>18</v>
      </c>
      <c r="B9" s="16" t="s">
        <v>259</v>
      </c>
      <c r="C9" s="21" t="s">
        <v>198</v>
      </c>
      <c r="D9" s="21" t="s">
        <v>113</v>
      </c>
      <c r="E9" s="21" t="s">
        <v>206</v>
      </c>
      <c r="F9" s="21" t="s">
        <v>149</v>
      </c>
      <c r="G9" s="21" t="s">
        <v>108</v>
      </c>
      <c r="H9" s="21" t="s">
        <v>119</v>
      </c>
      <c r="I9" s="21"/>
      <c r="J9" s="21"/>
      <c r="K9" s="21" t="s">
        <v>86</v>
      </c>
      <c r="L9" s="21" t="s">
        <v>127</v>
      </c>
      <c r="M9" s="21" t="s">
        <v>133</v>
      </c>
      <c r="N9" s="19" t="s">
        <v>120</v>
      </c>
      <c r="O9" s="19" t="s">
        <v>113</v>
      </c>
      <c r="P9" s="19" t="s">
        <v>113</v>
      </c>
      <c r="Q9" s="14">
        <f t="shared" si="0"/>
        <v>144</v>
      </c>
    </row>
    <row r="10" spans="1:17" ht="15.75">
      <c r="A10" s="4" t="s">
        <v>250</v>
      </c>
      <c r="B10" s="17" t="s">
        <v>309</v>
      </c>
      <c r="C10" s="19" t="s">
        <v>197</v>
      </c>
      <c r="D10" s="19" t="s">
        <v>113</v>
      </c>
      <c r="E10" s="19" t="s">
        <v>209</v>
      </c>
      <c r="F10" s="19" t="s">
        <v>92</v>
      </c>
      <c r="G10" s="19" t="s">
        <v>73</v>
      </c>
      <c r="H10" s="19" t="s">
        <v>115</v>
      </c>
      <c r="I10" s="19"/>
      <c r="J10" s="19"/>
      <c r="K10" s="19" t="s">
        <v>92</v>
      </c>
      <c r="L10" s="19" t="s">
        <v>191</v>
      </c>
      <c r="M10" s="19" t="s">
        <v>218</v>
      </c>
      <c r="N10" s="19" t="s">
        <v>111</v>
      </c>
      <c r="O10" s="19" t="s">
        <v>113</v>
      </c>
      <c r="P10" s="19" t="s">
        <v>113</v>
      </c>
      <c r="Q10" s="14">
        <f t="shared" si="0"/>
        <v>143</v>
      </c>
    </row>
    <row r="11" spans="1:17" ht="15.75">
      <c r="A11" s="4" t="s">
        <v>20</v>
      </c>
      <c r="B11" s="17" t="s">
        <v>257</v>
      </c>
      <c r="C11" s="19" t="s">
        <v>203</v>
      </c>
      <c r="D11" s="19" t="s">
        <v>113</v>
      </c>
      <c r="E11" s="19" t="s">
        <v>210</v>
      </c>
      <c r="F11" s="19" t="s">
        <v>136</v>
      </c>
      <c r="G11" s="19" t="s">
        <v>73</v>
      </c>
      <c r="H11" s="19" t="s">
        <v>115</v>
      </c>
      <c r="I11" s="19"/>
      <c r="J11" s="19"/>
      <c r="K11" s="19" t="s">
        <v>86</v>
      </c>
      <c r="L11" s="19" t="s">
        <v>127</v>
      </c>
      <c r="M11" s="19" t="s">
        <v>218</v>
      </c>
      <c r="N11" s="19" t="s">
        <v>111</v>
      </c>
      <c r="O11" s="19" t="s">
        <v>113</v>
      </c>
      <c r="P11" s="19" t="s">
        <v>113</v>
      </c>
      <c r="Q11" s="14">
        <f t="shared" si="0"/>
        <v>143</v>
      </c>
    </row>
    <row r="12" spans="1:17" ht="15.75">
      <c r="A12" s="8"/>
      <c r="B12" s="13" t="s">
        <v>15</v>
      </c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4">
        <f>SUM(Q6:Q11)</f>
        <v>822</v>
      </c>
    </row>
    <row r="13" spans="1:17" ht="15.75">
      <c r="A13" s="1" t="s">
        <v>5</v>
      </c>
      <c r="B13" s="15" t="s">
        <v>310</v>
      </c>
      <c r="C13" s="19" t="s">
        <v>200</v>
      </c>
      <c r="D13" s="19" t="s">
        <v>113</v>
      </c>
      <c r="E13" s="19" t="s">
        <v>211</v>
      </c>
      <c r="F13" s="19" t="s">
        <v>107</v>
      </c>
      <c r="G13" s="19"/>
      <c r="H13" s="19"/>
      <c r="I13" s="19" t="s">
        <v>113</v>
      </c>
      <c r="J13" s="19" t="s">
        <v>113</v>
      </c>
      <c r="K13" s="19" t="s">
        <v>109</v>
      </c>
      <c r="L13" s="19" t="s">
        <v>151</v>
      </c>
      <c r="M13" s="19" t="s">
        <v>219</v>
      </c>
      <c r="N13" s="19" t="s">
        <v>92</v>
      </c>
      <c r="O13" s="19" t="s">
        <v>74</v>
      </c>
      <c r="P13" s="19" t="s">
        <v>147</v>
      </c>
      <c r="Q13" s="14">
        <f aca="true" t="shared" si="1" ref="Q13:Q18">P13+N13+L13+J13+H13+F13+D13</f>
        <v>110</v>
      </c>
    </row>
    <row r="14" spans="1:17" ht="15.75">
      <c r="A14" s="1" t="s">
        <v>17</v>
      </c>
      <c r="B14" s="15" t="s">
        <v>261</v>
      </c>
      <c r="C14" s="19" t="s">
        <v>201</v>
      </c>
      <c r="D14" s="19" t="s">
        <v>113</v>
      </c>
      <c r="E14" s="19" t="s">
        <v>212</v>
      </c>
      <c r="F14" s="19" t="s">
        <v>113</v>
      </c>
      <c r="G14" s="19"/>
      <c r="H14" s="19"/>
      <c r="I14" s="19" t="s">
        <v>113</v>
      </c>
      <c r="J14" s="19" t="s">
        <v>113</v>
      </c>
      <c r="K14" s="19" t="s">
        <v>139</v>
      </c>
      <c r="L14" s="19" t="s">
        <v>241</v>
      </c>
      <c r="M14" s="19" t="s">
        <v>220</v>
      </c>
      <c r="N14" s="19" t="s">
        <v>126</v>
      </c>
      <c r="O14" s="19" t="s">
        <v>90</v>
      </c>
      <c r="P14" s="19" t="s">
        <v>242</v>
      </c>
      <c r="Q14" s="14">
        <f t="shared" si="1"/>
        <v>102</v>
      </c>
    </row>
    <row r="15" spans="1:17" ht="15.75">
      <c r="A15" s="31" t="s">
        <v>265</v>
      </c>
      <c r="B15" s="15" t="s">
        <v>311</v>
      </c>
      <c r="C15" s="14" t="s">
        <v>204</v>
      </c>
      <c r="D15" s="14" t="s">
        <v>113</v>
      </c>
      <c r="E15" s="14" t="s">
        <v>214</v>
      </c>
      <c r="F15" s="14" t="s">
        <v>107</v>
      </c>
      <c r="G15" s="24"/>
      <c r="H15" s="24"/>
      <c r="I15" s="24">
        <v>0</v>
      </c>
      <c r="J15" s="24">
        <v>0</v>
      </c>
      <c r="K15" s="24">
        <v>21</v>
      </c>
      <c r="L15" s="24">
        <v>53</v>
      </c>
      <c r="M15" s="24">
        <v>102</v>
      </c>
      <c r="N15" s="24">
        <v>14</v>
      </c>
      <c r="O15" s="24">
        <v>3</v>
      </c>
      <c r="P15" s="3">
        <v>56</v>
      </c>
      <c r="Q15" s="14">
        <f t="shared" si="1"/>
        <v>131</v>
      </c>
    </row>
    <row r="16" spans="1:17" ht="15.75">
      <c r="A16" s="31" t="s">
        <v>267</v>
      </c>
      <c r="B16" s="15" t="s">
        <v>262</v>
      </c>
      <c r="C16" s="14" t="s">
        <v>202</v>
      </c>
      <c r="D16" s="14" t="s">
        <v>113</v>
      </c>
      <c r="E16" s="24">
        <v>6.9</v>
      </c>
      <c r="F16" s="14" t="s">
        <v>92</v>
      </c>
      <c r="G16" s="24"/>
      <c r="H16" s="24"/>
      <c r="I16" s="24">
        <v>0</v>
      </c>
      <c r="J16" s="24">
        <v>0</v>
      </c>
      <c r="K16" s="24">
        <v>19</v>
      </c>
      <c r="L16" s="24">
        <v>47</v>
      </c>
      <c r="M16" s="24">
        <v>120</v>
      </c>
      <c r="N16" s="24">
        <v>22</v>
      </c>
      <c r="O16" s="24">
        <v>0</v>
      </c>
      <c r="P16" s="3">
        <v>0</v>
      </c>
      <c r="Q16" s="14">
        <f t="shared" si="1"/>
        <v>89</v>
      </c>
    </row>
    <row r="17" spans="1:17" ht="15.75">
      <c r="A17" s="31" t="s">
        <v>268</v>
      </c>
      <c r="B17" s="15" t="s">
        <v>258</v>
      </c>
      <c r="C17" s="14" t="s">
        <v>196</v>
      </c>
      <c r="D17" s="14" t="s">
        <v>113</v>
      </c>
      <c r="E17" s="14" t="s">
        <v>213</v>
      </c>
      <c r="F17" s="14" t="s">
        <v>138</v>
      </c>
      <c r="G17" s="24">
        <v>0</v>
      </c>
      <c r="H17" s="24">
        <v>0</v>
      </c>
      <c r="I17" s="24"/>
      <c r="J17" s="24"/>
      <c r="K17" s="24">
        <v>18</v>
      </c>
      <c r="L17" s="24">
        <v>44</v>
      </c>
      <c r="M17" s="24">
        <v>90</v>
      </c>
      <c r="N17" s="24">
        <v>7</v>
      </c>
      <c r="O17" s="24">
        <v>0</v>
      </c>
      <c r="P17" s="3">
        <v>0</v>
      </c>
      <c r="Q17" s="14">
        <f t="shared" si="1"/>
        <v>65</v>
      </c>
    </row>
    <row r="18" spans="1:17" ht="15.75">
      <c r="A18" s="31" t="s">
        <v>278</v>
      </c>
      <c r="B18" s="15" t="s">
        <v>312</v>
      </c>
      <c r="C18" s="14" t="s">
        <v>205</v>
      </c>
      <c r="D18" s="14" t="s">
        <v>113</v>
      </c>
      <c r="E18" s="14" t="s">
        <v>215</v>
      </c>
      <c r="F18" s="14" t="s">
        <v>90</v>
      </c>
      <c r="G18" s="24">
        <v>0</v>
      </c>
      <c r="H18" s="24">
        <v>0</v>
      </c>
      <c r="I18" s="24"/>
      <c r="J18" s="24"/>
      <c r="K18" s="24">
        <v>12</v>
      </c>
      <c r="L18" s="24">
        <v>28</v>
      </c>
      <c r="M18" s="24">
        <v>92</v>
      </c>
      <c r="N18" s="24">
        <v>8</v>
      </c>
      <c r="O18" s="24">
        <v>0</v>
      </c>
      <c r="P18" s="3">
        <v>0</v>
      </c>
      <c r="Q18" s="14">
        <f t="shared" si="1"/>
        <v>41</v>
      </c>
    </row>
    <row r="19" spans="1:17" ht="15.75">
      <c r="A19" s="31" t="s">
        <v>279</v>
      </c>
      <c r="B19" s="15" t="s">
        <v>29</v>
      </c>
      <c r="C19" s="14" t="s">
        <v>205</v>
      </c>
      <c r="D19" s="14" t="s">
        <v>113</v>
      </c>
      <c r="E19" s="14" t="s">
        <v>215</v>
      </c>
      <c r="F19" s="14" t="s">
        <v>90</v>
      </c>
      <c r="G19" s="24">
        <v>0</v>
      </c>
      <c r="H19" s="24">
        <v>0</v>
      </c>
      <c r="I19" s="24"/>
      <c r="J19" s="24"/>
      <c r="K19" s="24">
        <v>12</v>
      </c>
      <c r="L19" s="24">
        <v>28</v>
      </c>
      <c r="M19" s="24">
        <v>92</v>
      </c>
      <c r="N19" s="24">
        <v>8</v>
      </c>
      <c r="O19" s="24">
        <v>0</v>
      </c>
      <c r="P19" s="3">
        <v>0</v>
      </c>
      <c r="Q19" s="14">
        <f>P19+N19+L19+J19+H19+F19+D19</f>
        <v>41</v>
      </c>
    </row>
    <row r="20" spans="1:14" ht="15.75">
      <c r="A20" s="2" t="s">
        <v>247</v>
      </c>
      <c r="F20" s="2" t="s">
        <v>253</v>
      </c>
      <c r="K20" s="6"/>
      <c r="L20" s="6"/>
      <c r="M20" s="6"/>
      <c r="N20" s="6"/>
    </row>
  </sheetData>
  <sheetProtection/>
  <autoFilter ref="A16:Q18">
    <sortState ref="A17:Q20">
      <sortCondition descending="1" sortBy="value" ref="Q17:Q20"/>
    </sortState>
  </autoFilter>
  <mergeCells count="11">
    <mergeCell ref="I3:J4"/>
    <mergeCell ref="K3:L4"/>
    <mergeCell ref="M3:N4"/>
    <mergeCell ref="O3:P4"/>
    <mergeCell ref="Q3:Q5"/>
    <mergeCell ref="A2:P2"/>
    <mergeCell ref="A3:A5"/>
    <mergeCell ref="B3:B5"/>
    <mergeCell ref="C3:D4"/>
    <mergeCell ref="E3:F4"/>
    <mergeCell ref="G3:H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"/>
  <sheetViews>
    <sheetView zoomScale="115" zoomScaleNormal="115" zoomScalePageLayoutView="0" workbookViewId="0" topLeftCell="A1">
      <selection activeCell="B14" sqref="B14"/>
    </sheetView>
  </sheetViews>
  <sheetFormatPr defaultColWidth="9.140625" defaultRowHeight="15"/>
  <cols>
    <col min="1" max="1" width="5.57421875" style="2" customWidth="1"/>
    <col min="2" max="2" width="33.28125" style="2" customWidth="1"/>
    <col min="3" max="4" width="6.57421875" style="2" customWidth="1"/>
    <col min="5" max="5" width="6.28125" style="2" customWidth="1"/>
    <col min="6" max="6" width="6.421875" style="2" customWidth="1"/>
    <col min="7" max="7" width="6.140625" style="2" customWidth="1"/>
    <col min="8" max="8" width="6.7109375" style="2" customWidth="1"/>
    <col min="9" max="9" width="6.00390625" style="2" customWidth="1"/>
    <col min="10" max="10" width="6.140625" style="2" customWidth="1"/>
    <col min="11" max="11" width="5.8515625" style="2" customWidth="1"/>
    <col min="12" max="13" width="6.28125" style="2" customWidth="1"/>
    <col min="14" max="15" width="6.00390625" style="2" customWidth="1"/>
    <col min="16" max="16" width="6.2812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37</v>
      </c>
      <c r="B3" s="52" t="s">
        <v>0</v>
      </c>
      <c r="C3" s="39" t="s">
        <v>6</v>
      </c>
      <c r="D3" s="55"/>
      <c r="E3" s="39" t="s">
        <v>246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1" t="s">
        <v>2</v>
      </c>
      <c r="B6" s="17" t="s">
        <v>77</v>
      </c>
      <c r="C6" s="19" t="s">
        <v>221</v>
      </c>
      <c r="D6" s="19" t="s">
        <v>92</v>
      </c>
      <c r="E6" s="19" t="s">
        <v>225</v>
      </c>
      <c r="F6" s="19" t="s">
        <v>147</v>
      </c>
      <c r="G6" s="19"/>
      <c r="H6" s="20"/>
      <c r="I6" s="19" t="s">
        <v>88</v>
      </c>
      <c r="J6" s="20">
        <v>20</v>
      </c>
      <c r="K6" s="19" t="s">
        <v>135</v>
      </c>
      <c r="L6" s="20">
        <v>61</v>
      </c>
      <c r="M6" s="19" t="s">
        <v>228</v>
      </c>
      <c r="N6" s="19" t="s">
        <v>162</v>
      </c>
      <c r="O6" s="19" t="s">
        <v>137</v>
      </c>
      <c r="P6" s="19" t="s">
        <v>147</v>
      </c>
      <c r="Q6" s="14">
        <f aca="true" t="shared" si="0" ref="Q6:Q14">P6+N6+L6+J6+H6+F6+D6</f>
        <v>208</v>
      </c>
    </row>
    <row r="7" spans="1:17" ht="15.75">
      <c r="A7" s="1" t="s">
        <v>3</v>
      </c>
      <c r="B7" s="17" t="s">
        <v>264</v>
      </c>
      <c r="C7" s="19" t="s">
        <v>188</v>
      </c>
      <c r="D7" s="19" t="s">
        <v>98</v>
      </c>
      <c r="E7" s="19" t="s">
        <v>225</v>
      </c>
      <c r="F7" s="19" t="s">
        <v>147</v>
      </c>
      <c r="G7" s="21"/>
      <c r="H7" s="22"/>
      <c r="I7" s="19" t="s">
        <v>90</v>
      </c>
      <c r="J7" s="19" t="s">
        <v>123</v>
      </c>
      <c r="K7" s="19" t="s">
        <v>167</v>
      </c>
      <c r="L7" s="19" t="s">
        <v>243</v>
      </c>
      <c r="M7" s="19" t="s">
        <v>229</v>
      </c>
      <c r="N7" s="19" t="s">
        <v>151</v>
      </c>
      <c r="O7" s="19" t="s">
        <v>74</v>
      </c>
      <c r="P7" s="19" t="s">
        <v>149</v>
      </c>
      <c r="Q7" s="14">
        <f t="shared" si="0"/>
        <v>201</v>
      </c>
    </row>
    <row r="8" spans="1:17" ht="15.75">
      <c r="A8" s="1" t="s">
        <v>4</v>
      </c>
      <c r="B8" s="17" t="s">
        <v>76</v>
      </c>
      <c r="C8" s="19" t="s">
        <v>222</v>
      </c>
      <c r="D8" s="19" t="s">
        <v>113</v>
      </c>
      <c r="E8" s="19" t="s">
        <v>213</v>
      </c>
      <c r="F8" s="19" t="s">
        <v>163</v>
      </c>
      <c r="G8" s="19"/>
      <c r="H8" s="19"/>
      <c r="I8" s="19" t="s">
        <v>73</v>
      </c>
      <c r="J8" s="19" t="s">
        <v>139</v>
      </c>
      <c r="K8" s="19" t="s">
        <v>86</v>
      </c>
      <c r="L8" s="19" t="s">
        <v>191</v>
      </c>
      <c r="M8" s="19" t="s">
        <v>230</v>
      </c>
      <c r="N8" s="19" t="s">
        <v>126</v>
      </c>
      <c r="O8" s="19" t="s">
        <v>90</v>
      </c>
      <c r="P8" s="19" t="s">
        <v>114</v>
      </c>
      <c r="Q8" s="14">
        <f t="shared" si="0"/>
        <v>126</v>
      </c>
    </row>
    <row r="9" spans="1:17" ht="15.75">
      <c r="A9" s="5" t="s">
        <v>248</v>
      </c>
      <c r="B9" s="16" t="s">
        <v>263</v>
      </c>
      <c r="C9" s="21" t="s">
        <v>142</v>
      </c>
      <c r="D9" s="21" t="s">
        <v>106</v>
      </c>
      <c r="E9" s="21" t="s">
        <v>189</v>
      </c>
      <c r="F9" s="21" t="s">
        <v>149</v>
      </c>
      <c r="G9" s="21" t="s">
        <v>108</v>
      </c>
      <c r="H9" s="21" t="s">
        <v>92</v>
      </c>
      <c r="I9" s="21"/>
      <c r="J9" s="21"/>
      <c r="K9" s="21" t="s">
        <v>135</v>
      </c>
      <c r="L9" s="21" t="s">
        <v>118</v>
      </c>
      <c r="M9" s="21" t="s">
        <v>232</v>
      </c>
      <c r="N9" s="19" t="s">
        <v>120</v>
      </c>
      <c r="O9" s="19" t="s">
        <v>108</v>
      </c>
      <c r="P9" s="19" t="s">
        <v>146</v>
      </c>
      <c r="Q9" s="14">
        <f t="shared" si="0"/>
        <v>181</v>
      </c>
    </row>
    <row r="10" spans="1:17" ht="15.75">
      <c r="A10" s="4" t="s">
        <v>19</v>
      </c>
      <c r="B10" s="17" t="s">
        <v>80</v>
      </c>
      <c r="C10" s="19" t="s">
        <v>143</v>
      </c>
      <c r="D10" s="19" t="s">
        <v>139</v>
      </c>
      <c r="E10" s="19" t="s">
        <v>210</v>
      </c>
      <c r="F10" s="19" t="s">
        <v>163</v>
      </c>
      <c r="G10" s="19" t="s">
        <v>113</v>
      </c>
      <c r="H10" s="19" t="s">
        <v>113</v>
      </c>
      <c r="I10" s="19"/>
      <c r="J10" s="19"/>
      <c r="K10" s="19" t="s">
        <v>136</v>
      </c>
      <c r="L10" s="19" t="s">
        <v>117</v>
      </c>
      <c r="M10" s="19" t="s">
        <v>231</v>
      </c>
      <c r="N10" s="19" t="s">
        <v>123</v>
      </c>
      <c r="O10" s="19" t="s">
        <v>107</v>
      </c>
      <c r="P10" s="19" t="s">
        <v>150</v>
      </c>
      <c r="Q10" s="14">
        <f t="shared" si="0"/>
        <v>158</v>
      </c>
    </row>
    <row r="11" spans="1:18" ht="15.75">
      <c r="A11" s="31" t="s">
        <v>270</v>
      </c>
      <c r="B11" s="17" t="s">
        <v>82</v>
      </c>
      <c r="C11" s="19" t="s">
        <v>143</v>
      </c>
      <c r="D11" s="19" t="s">
        <v>139</v>
      </c>
      <c r="E11" s="19" t="s">
        <v>210</v>
      </c>
      <c r="F11" s="19" t="s">
        <v>163</v>
      </c>
      <c r="G11" s="19" t="s">
        <v>113</v>
      </c>
      <c r="H11" s="19" t="s">
        <v>113</v>
      </c>
      <c r="I11" s="19"/>
      <c r="J11" s="19"/>
      <c r="K11" s="19" t="s">
        <v>136</v>
      </c>
      <c r="L11" s="19" t="s">
        <v>117</v>
      </c>
      <c r="M11" s="19" t="s">
        <v>231</v>
      </c>
      <c r="N11" s="19" t="s">
        <v>123</v>
      </c>
      <c r="O11" s="19" t="s">
        <v>107</v>
      </c>
      <c r="P11" s="19" t="s">
        <v>150</v>
      </c>
      <c r="Q11" s="14">
        <f t="shared" si="0"/>
        <v>158</v>
      </c>
      <c r="R11" s="17"/>
    </row>
    <row r="12" spans="1:17" ht="15.75">
      <c r="A12" s="1" t="s">
        <v>254</v>
      </c>
      <c r="B12" s="15" t="s">
        <v>75</v>
      </c>
      <c r="C12" s="14" t="s">
        <v>224</v>
      </c>
      <c r="D12" s="14" t="s">
        <v>113</v>
      </c>
      <c r="E12" s="24">
        <v>6.3</v>
      </c>
      <c r="F12" s="24">
        <v>42</v>
      </c>
      <c r="G12" s="24"/>
      <c r="H12" s="24"/>
      <c r="I12" s="24">
        <v>9</v>
      </c>
      <c r="J12" s="24">
        <v>29</v>
      </c>
      <c r="K12" s="24">
        <v>27</v>
      </c>
      <c r="L12" s="24">
        <v>64</v>
      </c>
      <c r="M12" s="24">
        <v>133</v>
      </c>
      <c r="N12" s="24">
        <v>29</v>
      </c>
      <c r="O12" s="24">
        <v>1</v>
      </c>
      <c r="P12" s="27">
        <v>20</v>
      </c>
      <c r="Q12" s="14">
        <f t="shared" si="0"/>
        <v>184</v>
      </c>
    </row>
    <row r="13" spans="1:17" ht="15.75">
      <c r="A13" s="1" t="s">
        <v>17</v>
      </c>
      <c r="B13" s="15" t="s">
        <v>78</v>
      </c>
      <c r="C13" s="19" t="s">
        <v>199</v>
      </c>
      <c r="D13" s="19" t="s">
        <v>113</v>
      </c>
      <c r="E13" s="19" t="s">
        <v>226</v>
      </c>
      <c r="F13" s="19" t="s">
        <v>114</v>
      </c>
      <c r="G13" s="19"/>
      <c r="H13" s="19"/>
      <c r="I13" s="19" t="s">
        <v>113</v>
      </c>
      <c r="J13" s="19" t="s">
        <v>113</v>
      </c>
      <c r="K13" s="19" t="s">
        <v>161</v>
      </c>
      <c r="L13" s="19" t="s">
        <v>241</v>
      </c>
      <c r="M13" s="19" t="s">
        <v>166</v>
      </c>
      <c r="N13" s="19" t="s">
        <v>192</v>
      </c>
      <c r="O13" s="19" t="s">
        <v>98</v>
      </c>
      <c r="P13" s="19" t="s">
        <v>242</v>
      </c>
      <c r="Q13" s="14">
        <f t="shared" si="0"/>
        <v>164</v>
      </c>
    </row>
    <row r="14" spans="1:17" ht="15.75">
      <c r="A14" s="1" t="s">
        <v>268</v>
      </c>
      <c r="B14" s="15" t="s">
        <v>79</v>
      </c>
      <c r="C14" s="19" t="s">
        <v>223</v>
      </c>
      <c r="D14" s="19" t="s">
        <v>74</v>
      </c>
      <c r="E14" s="19" t="s">
        <v>227</v>
      </c>
      <c r="F14" s="19" t="s">
        <v>138</v>
      </c>
      <c r="G14" s="19" t="s">
        <v>113</v>
      </c>
      <c r="H14" s="19" t="s">
        <v>113</v>
      </c>
      <c r="I14" s="19"/>
      <c r="J14" s="19"/>
      <c r="K14" s="19" t="s">
        <v>84</v>
      </c>
      <c r="L14" s="19" t="s">
        <v>121</v>
      </c>
      <c r="M14" s="19" t="s">
        <v>152</v>
      </c>
      <c r="N14" s="19" t="s">
        <v>92</v>
      </c>
      <c r="O14" s="19" t="s">
        <v>90</v>
      </c>
      <c r="P14" s="19" t="s">
        <v>114</v>
      </c>
      <c r="Q14" s="14">
        <f t="shared" si="0"/>
        <v>125</v>
      </c>
    </row>
    <row r="16" spans="1:14" ht="15.75">
      <c r="A16" s="2" t="s">
        <v>247</v>
      </c>
      <c r="G16" s="2" t="s">
        <v>253</v>
      </c>
      <c r="K16" s="6"/>
      <c r="L16" s="6"/>
      <c r="M16" s="6"/>
      <c r="N16" s="6"/>
    </row>
  </sheetData>
  <sheetProtection/>
  <mergeCells count="11">
    <mergeCell ref="I3:J4"/>
    <mergeCell ref="K3:L4"/>
    <mergeCell ref="M3:N4"/>
    <mergeCell ref="O3:P4"/>
    <mergeCell ref="Q3:Q5"/>
    <mergeCell ref="A2:P2"/>
    <mergeCell ref="A3:A5"/>
    <mergeCell ref="B3:B5"/>
    <mergeCell ref="C3:D4"/>
    <mergeCell ref="E3:F4"/>
    <mergeCell ref="G3:H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zoomScale="115" zoomScaleNormal="115" zoomScalePageLayoutView="0" workbookViewId="0" topLeftCell="A1">
      <selection activeCell="A2" sqref="A2:P2"/>
    </sheetView>
  </sheetViews>
  <sheetFormatPr defaultColWidth="9.140625" defaultRowHeight="15"/>
  <cols>
    <col min="1" max="1" width="5.57421875" style="2" customWidth="1"/>
    <col min="2" max="2" width="36.7109375" style="2" customWidth="1"/>
    <col min="3" max="4" width="6.57421875" style="2" customWidth="1"/>
    <col min="5" max="6" width="6.421875" style="2" customWidth="1"/>
    <col min="7" max="7" width="5.8515625" style="2" customWidth="1"/>
    <col min="8" max="8" width="6.7109375" style="2" customWidth="1"/>
    <col min="9" max="9" width="6.140625" style="2" customWidth="1"/>
    <col min="10" max="10" width="6.00390625" style="2" customWidth="1"/>
    <col min="11" max="11" width="5.8515625" style="2" customWidth="1"/>
    <col min="12" max="12" width="5.7109375" style="2" customWidth="1"/>
    <col min="13" max="13" width="6.140625" style="2" customWidth="1"/>
    <col min="14" max="14" width="6.28125" style="2" customWidth="1"/>
    <col min="15" max="15" width="7.28125" style="2" customWidth="1"/>
    <col min="16" max="16" width="6.710937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1</v>
      </c>
      <c r="B3" s="52" t="s">
        <v>0</v>
      </c>
      <c r="C3" s="39" t="s">
        <v>6</v>
      </c>
      <c r="D3" s="55"/>
      <c r="E3" s="39" t="s">
        <v>246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1" t="s">
        <v>2</v>
      </c>
      <c r="B6" s="17" t="s">
        <v>303</v>
      </c>
      <c r="C6" s="19" t="s">
        <v>187</v>
      </c>
      <c r="D6" s="19" t="s">
        <v>163</v>
      </c>
      <c r="E6" s="19" t="s">
        <v>178</v>
      </c>
      <c r="F6" s="19" t="s">
        <v>112</v>
      </c>
      <c r="G6" s="19"/>
      <c r="H6" s="20"/>
      <c r="I6" s="19" t="s">
        <v>74</v>
      </c>
      <c r="J6" s="20">
        <v>12</v>
      </c>
      <c r="K6" s="19" t="s">
        <v>86</v>
      </c>
      <c r="L6" s="20">
        <v>35</v>
      </c>
      <c r="M6" s="19" t="s">
        <v>154</v>
      </c>
      <c r="N6" s="19" t="s">
        <v>92</v>
      </c>
      <c r="O6" s="19" t="s">
        <v>98</v>
      </c>
      <c r="P6" s="19" t="s">
        <v>114</v>
      </c>
      <c r="Q6" s="14">
        <f aca="true" t="shared" si="0" ref="Q6:Q11">P6+N6+L6+J6+H6+F6+D6</f>
        <v>158</v>
      </c>
    </row>
    <row r="7" spans="1:17" ht="15.75">
      <c r="A7" s="1" t="s">
        <v>3</v>
      </c>
      <c r="B7" s="17" t="s">
        <v>271</v>
      </c>
      <c r="C7" s="19" t="s">
        <v>233</v>
      </c>
      <c r="D7" s="19" t="s">
        <v>137</v>
      </c>
      <c r="E7" s="19" t="s">
        <v>226</v>
      </c>
      <c r="F7" s="19" t="s">
        <v>149</v>
      </c>
      <c r="G7" s="21"/>
      <c r="H7" s="22"/>
      <c r="I7" s="19" t="s">
        <v>113</v>
      </c>
      <c r="J7" s="19" t="s">
        <v>113</v>
      </c>
      <c r="K7" s="19" t="s">
        <v>110</v>
      </c>
      <c r="L7" s="19" t="s">
        <v>151</v>
      </c>
      <c r="M7" s="19" t="s">
        <v>235</v>
      </c>
      <c r="N7" s="19" t="s">
        <v>163</v>
      </c>
      <c r="O7" s="19" t="s">
        <v>88</v>
      </c>
      <c r="P7" s="19" t="s">
        <v>136</v>
      </c>
      <c r="Q7" s="14">
        <f t="shared" si="0"/>
        <v>117</v>
      </c>
    </row>
    <row r="8" spans="1:17" ht="15.75">
      <c r="A8" s="29" t="s">
        <v>272</v>
      </c>
      <c r="B8" s="16" t="s">
        <v>22</v>
      </c>
      <c r="C8" s="19" t="s">
        <v>233</v>
      </c>
      <c r="D8" s="19" t="s">
        <v>137</v>
      </c>
      <c r="E8" s="19" t="s">
        <v>226</v>
      </c>
      <c r="F8" s="19" t="s">
        <v>149</v>
      </c>
      <c r="G8" s="21"/>
      <c r="H8" s="22"/>
      <c r="I8" s="19" t="s">
        <v>113</v>
      </c>
      <c r="J8" s="19" t="s">
        <v>113</v>
      </c>
      <c r="K8" s="19" t="s">
        <v>110</v>
      </c>
      <c r="L8" s="19" t="s">
        <v>151</v>
      </c>
      <c r="M8" s="19" t="s">
        <v>235</v>
      </c>
      <c r="N8" s="19" t="s">
        <v>163</v>
      </c>
      <c r="O8" s="19" t="s">
        <v>88</v>
      </c>
      <c r="P8" s="19" t="s">
        <v>136</v>
      </c>
      <c r="Q8" s="14">
        <f t="shared" si="0"/>
        <v>117</v>
      </c>
    </row>
    <row r="9" spans="1:17" ht="15.75">
      <c r="A9" s="31" t="s">
        <v>273</v>
      </c>
      <c r="B9" s="17" t="s">
        <v>21</v>
      </c>
      <c r="C9" s="19" t="s">
        <v>89</v>
      </c>
      <c r="D9" s="19" t="s">
        <v>138</v>
      </c>
      <c r="E9" s="19" t="s">
        <v>190</v>
      </c>
      <c r="F9" s="19" t="s">
        <v>147</v>
      </c>
      <c r="G9" s="19" t="s">
        <v>145</v>
      </c>
      <c r="H9" s="19" t="s">
        <v>111</v>
      </c>
      <c r="I9" s="19"/>
      <c r="J9" s="19"/>
      <c r="K9" s="19" t="s">
        <v>125</v>
      </c>
      <c r="L9" s="19" t="s">
        <v>191</v>
      </c>
      <c r="M9" s="19" t="s">
        <v>133</v>
      </c>
      <c r="N9" s="19" t="s">
        <v>163</v>
      </c>
      <c r="O9" s="19" t="s">
        <v>74</v>
      </c>
      <c r="P9" s="19" t="s">
        <v>149</v>
      </c>
      <c r="Q9" s="14">
        <f t="shared" si="0"/>
        <v>175</v>
      </c>
    </row>
    <row r="10" spans="1:17" ht="15.75">
      <c r="A10" s="31" t="s">
        <v>274</v>
      </c>
      <c r="B10" s="17" t="s">
        <v>25</v>
      </c>
      <c r="C10" s="19" t="s">
        <v>234</v>
      </c>
      <c r="D10" s="19" t="s">
        <v>145</v>
      </c>
      <c r="E10" s="19" t="s">
        <v>178</v>
      </c>
      <c r="F10" s="19" t="s">
        <v>114</v>
      </c>
      <c r="G10" s="19" t="s">
        <v>108</v>
      </c>
      <c r="H10" s="19" t="s">
        <v>126</v>
      </c>
      <c r="I10" s="19"/>
      <c r="J10" s="19"/>
      <c r="K10" s="19" t="s">
        <v>125</v>
      </c>
      <c r="L10" s="19" t="s">
        <v>191</v>
      </c>
      <c r="M10" s="19" t="s">
        <v>133</v>
      </c>
      <c r="N10" s="19" t="s">
        <v>163</v>
      </c>
      <c r="O10" s="19" t="s">
        <v>90</v>
      </c>
      <c r="P10" s="19" t="s">
        <v>146</v>
      </c>
      <c r="Q10" s="14">
        <f t="shared" si="0"/>
        <v>152</v>
      </c>
    </row>
    <row r="11" spans="1:17" ht="15.75">
      <c r="A11" s="31" t="s">
        <v>270</v>
      </c>
      <c r="B11" s="17" t="s">
        <v>27</v>
      </c>
      <c r="C11" s="19" t="s">
        <v>234</v>
      </c>
      <c r="D11" s="19" t="s">
        <v>145</v>
      </c>
      <c r="E11" s="19" t="s">
        <v>178</v>
      </c>
      <c r="F11" s="19" t="s">
        <v>114</v>
      </c>
      <c r="G11" s="19" t="s">
        <v>113</v>
      </c>
      <c r="H11" s="19" t="s">
        <v>113</v>
      </c>
      <c r="I11" s="19"/>
      <c r="J11" s="19"/>
      <c r="K11" s="19" t="s">
        <v>125</v>
      </c>
      <c r="L11" s="19" t="s">
        <v>191</v>
      </c>
      <c r="M11" s="19" t="s">
        <v>236</v>
      </c>
      <c r="N11" s="19" t="s">
        <v>163</v>
      </c>
      <c r="O11" s="19" t="s">
        <v>90</v>
      </c>
      <c r="P11" s="19" t="s">
        <v>146</v>
      </c>
      <c r="Q11" s="14">
        <f t="shared" si="0"/>
        <v>137</v>
      </c>
    </row>
    <row r="12" spans="1:17" ht="15.75">
      <c r="A12" s="8"/>
      <c r="B12" s="13" t="s">
        <v>15</v>
      </c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4">
        <f>SUM(Q6:Q11)</f>
        <v>856</v>
      </c>
    </row>
    <row r="13" spans="1:17" ht="15.75">
      <c r="A13" s="31" t="s">
        <v>275</v>
      </c>
      <c r="B13" s="15" t="s">
        <v>23</v>
      </c>
      <c r="C13" s="14" t="s">
        <v>233</v>
      </c>
      <c r="D13" s="14" t="s">
        <v>137</v>
      </c>
      <c r="E13" s="24">
        <v>6.6</v>
      </c>
      <c r="F13" s="24">
        <v>26</v>
      </c>
      <c r="G13" s="24"/>
      <c r="H13" s="24"/>
      <c r="I13" s="24">
        <v>0</v>
      </c>
      <c r="J13" s="24">
        <v>0</v>
      </c>
      <c r="K13" s="24">
        <v>22</v>
      </c>
      <c r="L13" s="24">
        <v>44</v>
      </c>
      <c r="M13" s="24">
        <v>125</v>
      </c>
      <c r="N13" s="24">
        <v>17</v>
      </c>
      <c r="O13" s="24">
        <v>6</v>
      </c>
      <c r="P13" s="3">
        <v>23</v>
      </c>
      <c r="Q13" s="14">
        <f>P13+N13+L13+J13+H13+F13+D13</f>
        <v>117</v>
      </c>
    </row>
    <row r="14" spans="1:17" ht="15.75">
      <c r="A14" s="31" t="s">
        <v>276</v>
      </c>
      <c r="B14" s="15" t="s">
        <v>26</v>
      </c>
      <c r="C14" s="14" t="s">
        <v>308</v>
      </c>
      <c r="D14" s="14" t="s">
        <v>108</v>
      </c>
      <c r="E14" s="24">
        <v>7.2</v>
      </c>
      <c r="F14" s="24">
        <v>8</v>
      </c>
      <c r="G14" s="24"/>
      <c r="H14" s="24"/>
      <c r="I14" s="24">
        <v>0</v>
      </c>
      <c r="J14" s="24">
        <v>0</v>
      </c>
      <c r="K14" s="24">
        <v>20</v>
      </c>
      <c r="L14" s="24">
        <v>38</v>
      </c>
      <c r="M14" s="24">
        <v>120</v>
      </c>
      <c r="N14" s="24">
        <v>15</v>
      </c>
      <c r="O14" s="24">
        <v>12</v>
      </c>
      <c r="P14" s="3">
        <v>42</v>
      </c>
      <c r="Q14" s="14">
        <f>P14+N14+L14+J14+H14+F14+D14</f>
        <v>104</v>
      </c>
    </row>
    <row r="15" spans="1:17" ht="15.75">
      <c r="A15" s="31" t="s">
        <v>304</v>
      </c>
      <c r="B15" s="15" t="s">
        <v>24</v>
      </c>
      <c r="C15" s="14" t="s">
        <v>222</v>
      </c>
      <c r="D15" s="14" t="s">
        <v>113</v>
      </c>
      <c r="E15" s="24">
        <v>7.5</v>
      </c>
      <c r="F15" s="24">
        <v>1</v>
      </c>
      <c r="G15" s="24"/>
      <c r="H15" s="24"/>
      <c r="I15" s="24">
        <v>0</v>
      </c>
      <c r="J15" s="24">
        <v>0</v>
      </c>
      <c r="K15" s="24">
        <v>8</v>
      </c>
      <c r="L15" s="24">
        <v>11</v>
      </c>
      <c r="M15" s="24">
        <v>100</v>
      </c>
      <c r="N15" s="24">
        <v>5</v>
      </c>
      <c r="O15" s="24">
        <v>1</v>
      </c>
      <c r="P15" s="3">
        <v>8</v>
      </c>
      <c r="Q15" s="14" t="s">
        <v>122</v>
      </c>
    </row>
    <row r="16" spans="1:17" ht="15.75">
      <c r="A16" s="31" t="s">
        <v>268</v>
      </c>
      <c r="B16" s="15" t="s">
        <v>28</v>
      </c>
      <c r="C16" s="14" t="s">
        <v>143</v>
      </c>
      <c r="D16" s="14" t="s">
        <v>106</v>
      </c>
      <c r="E16" s="24">
        <v>6.1</v>
      </c>
      <c r="F16" s="24">
        <v>32</v>
      </c>
      <c r="G16" s="24">
        <v>0</v>
      </c>
      <c r="H16" s="24">
        <v>0</v>
      </c>
      <c r="I16" s="24"/>
      <c r="J16" s="24"/>
      <c r="K16" s="24">
        <v>24</v>
      </c>
      <c r="L16" s="24">
        <v>41</v>
      </c>
      <c r="M16" s="24">
        <v>139</v>
      </c>
      <c r="N16" s="24">
        <v>17</v>
      </c>
      <c r="O16" s="24">
        <v>4</v>
      </c>
      <c r="P16" s="3">
        <v>30</v>
      </c>
      <c r="Q16" s="14" t="s">
        <v>307</v>
      </c>
    </row>
    <row r="17" spans="1:17" ht="15.75">
      <c r="A17" s="31" t="s">
        <v>278</v>
      </c>
      <c r="B17" s="15" t="s">
        <v>305</v>
      </c>
      <c r="C17" s="14" t="s">
        <v>143</v>
      </c>
      <c r="D17" s="14" t="s">
        <v>106</v>
      </c>
      <c r="E17" s="24">
        <v>6.1</v>
      </c>
      <c r="F17" s="24">
        <v>32</v>
      </c>
      <c r="G17" s="24">
        <v>0</v>
      </c>
      <c r="H17" s="24">
        <v>0</v>
      </c>
      <c r="I17" s="24"/>
      <c r="J17" s="24"/>
      <c r="K17" s="24">
        <v>24</v>
      </c>
      <c r="L17" s="24">
        <v>41</v>
      </c>
      <c r="M17" s="24">
        <v>139</v>
      </c>
      <c r="N17" s="24">
        <v>17</v>
      </c>
      <c r="O17" s="24">
        <v>4</v>
      </c>
      <c r="P17" s="3">
        <v>30</v>
      </c>
      <c r="Q17" s="14" t="s">
        <v>307</v>
      </c>
    </row>
    <row r="18" spans="1:17" ht="15.75">
      <c r="A18" s="31" t="s">
        <v>279</v>
      </c>
      <c r="B18" s="15" t="s">
        <v>306</v>
      </c>
      <c r="C18" s="14" t="s">
        <v>183</v>
      </c>
      <c r="D18" s="14" t="s">
        <v>90</v>
      </c>
      <c r="E18" s="24">
        <v>6.2</v>
      </c>
      <c r="F18" s="24">
        <v>29</v>
      </c>
      <c r="G18" s="24">
        <v>0</v>
      </c>
      <c r="H18" s="24">
        <v>0</v>
      </c>
      <c r="I18" s="24"/>
      <c r="J18" s="24"/>
      <c r="K18" s="24">
        <v>15</v>
      </c>
      <c r="L18" s="24">
        <v>22</v>
      </c>
      <c r="M18" s="24">
        <v>140</v>
      </c>
      <c r="N18" s="24">
        <v>17</v>
      </c>
      <c r="O18" s="24">
        <v>2</v>
      </c>
      <c r="P18" s="3">
        <v>22</v>
      </c>
      <c r="Q18" s="14">
        <f>P18+N18+L18+J18+H18+F18+D18</f>
        <v>95</v>
      </c>
    </row>
    <row r="20" spans="1:14" ht="15.75">
      <c r="A20" s="2" t="s">
        <v>247</v>
      </c>
      <c r="F20" s="2" t="s">
        <v>253</v>
      </c>
      <c r="K20" s="6"/>
      <c r="L20" s="6"/>
      <c r="M20" s="6"/>
      <c r="N20" s="6"/>
    </row>
  </sheetData>
  <sheetProtection/>
  <mergeCells count="11">
    <mergeCell ref="I3:J4"/>
    <mergeCell ref="K3:L4"/>
    <mergeCell ref="M3:N4"/>
    <mergeCell ref="O3:P4"/>
    <mergeCell ref="Q3:Q5"/>
    <mergeCell ref="A2:P2"/>
    <mergeCell ref="A3:A5"/>
    <mergeCell ref="B3:B5"/>
    <mergeCell ref="C3:D4"/>
    <mergeCell ref="E3:F4"/>
    <mergeCell ref="G3:H4"/>
  </mergeCells>
  <printOptions/>
  <pageMargins left="0.3937007874015748" right="0.2362204724409449" top="0.3937007874015748" bottom="0.3937007874015748" header="0.15748031496062992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6"/>
  <sheetViews>
    <sheetView zoomScale="115" zoomScaleNormal="115" zoomScalePageLayoutView="0" workbookViewId="0" topLeftCell="A1">
      <selection activeCell="P14" sqref="P14"/>
    </sheetView>
  </sheetViews>
  <sheetFormatPr defaultColWidth="9.140625" defaultRowHeight="15"/>
  <cols>
    <col min="1" max="1" width="5.57421875" style="2" customWidth="1"/>
    <col min="2" max="2" width="37.7109375" style="2" customWidth="1"/>
    <col min="3" max="4" width="6.57421875" style="2" customWidth="1"/>
    <col min="5" max="5" width="5.28125" style="2" customWidth="1"/>
    <col min="6" max="6" width="4.57421875" style="2" customWidth="1"/>
    <col min="7" max="8" width="5.28125" style="2" customWidth="1"/>
    <col min="9" max="9" width="5.00390625" style="2" customWidth="1"/>
    <col min="10" max="10" width="4.57421875" style="2" customWidth="1"/>
    <col min="11" max="11" width="5.8515625" style="2" customWidth="1"/>
    <col min="12" max="12" width="4.5742187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5.5742187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1</v>
      </c>
      <c r="B3" s="52" t="s">
        <v>0</v>
      </c>
      <c r="C3" s="39" t="s">
        <v>6</v>
      </c>
      <c r="D3" s="55"/>
      <c r="E3" s="39" t="s">
        <v>246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1" t="s">
        <v>2</v>
      </c>
      <c r="B6" s="17" t="s">
        <v>32</v>
      </c>
      <c r="C6" s="19" t="s">
        <v>182</v>
      </c>
      <c r="D6" s="18">
        <v>13</v>
      </c>
      <c r="E6" s="19" t="s">
        <v>176</v>
      </c>
      <c r="F6" s="20">
        <v>23</v>
      </c>
      <c r="G6" s="19"/>
      <c r="H6" s="20"/>
      <c r="I6" s="19" t="s">
        <v>113</v>
      </c>
      <c r="J6" s="20">
        <v>0</v>
      </c>
      <c r="K6" s="20">
        <v>23</v>
      </c>
      <c r="L6" s="20">
        <v>40</v>
      </c>
      <c r="M6" s="20">
        <v>138</v>
      </c>
      <c r="N6" s="19" t="s">
        <v>86</v>
      </c>
      <c r="O6" s="19" t="s">
        <v>90</v>
      </c>
      <c r="P6" s="19" t="s">
        <v>109</v>
      </c>
      <c r="Q6" s="14">
        <f aca="true" t="shared" si="0" ref="Q6:Q11">P6+N6+L6+J6+H6+F6+D6</f>
        <v>108</v>
      </c>
    </row>
    <row r="7" spans="1:17" ht="15.75">
      <c r="A7" s="1" t="s">
        <v>3</v>
      </c>
      <c r="B7" s="17" t="s">
        <v>31</v>
      </c>
      <c r="C7" s="19" t="s">
        <v>184</v>
      </c>
      <c r="D7" s="18">
        <v>9</v>
      </c>
      <c r="E7" s="19" t="s">
        <v>190</v>
      </c>
      <c r="F7" s="19" t="s">
        <v>120</v>
      </c>
      <c r="G7" s="21"/>
      <c r="H7" s="21"/>
      <c r="I7" s="19" t="s">
        <v>108</v>
      </c>
      <c r="J7" s="19" t="s">
        <v>73</v>
      </c>
      <c r="K7" s="19" t="s">
        <v>163</v>
      </c>
      <c r="L7" s="19" t="s">
        <v>116</v>
      </c>
      <c r="M7" s="19" t="s">
        <v>302</v>
      </c>
      <c r="N7" s="19" t="s">
        <v>86</v>
      </c>
      <c r="O7" s="19" t="s">
        <v>108</v>
      </c>
      <c r="P7" s="19" t="s">
        <v>90</v>
      </c>
      <c r="Q7" s="14">
        <f t="shared" si="0"/>
        <v>98</v>
      </c>
    </row>
    <row r="8" spans="1:17" ht="15.75">
      <c r="A8" s="1" t="s">
        <v>4</v>
      </c>
      <c r="B8" s="17" t="s">
        <v>30</v>
      </c>
      <c r="C8" s="19" t="s">
        <v>183</v>
      </c>
      <c r="D8" s="18">
        <v>6</v>
      </c>
      <c r="E8" s="19" t="s">
        <v>189</v>
      </c>
      <c r="F8" s="19" t="s">
        <v>138</v>
      </c>
      <c r="G8" s="19"/>
      <c r="H8" s="20"/>
      <c r="I8" s="19" t="s">
        <v>113</v>
      </c>
      <c r="J8" s="19" t="s">
        <v>113</v>
      </c>
      <c r="K8" s="19" t="s">
        <v>84</v>
      </c>
      <c r="L8" s="19" t="s">
        <v>119</v>
      </c>
      <c r="M8" s="19" t="s">
        <v>154</v>
      </c>
      <c r="N8" s="19" t="s">
        <v>126</v>
      </c>
      <c r="O8" s="19" t="s">
        <v>145</v>
      </c>
      <c r="P8" s="19" t="s">
        <v>106</v>
      </c>
      <c r="Q8" s="14">
        <f t="shared" si="0"/>
        <v>82</v>
      </c>
    </row>
    <row r="9" spans="1:17" ht="15.75">
      <c r="A9" s="5" t="s">
        <v>18</v>
      </c>
      <c r="B9" s="16" t="s">
        <v>34</v>
      </c>
      <c r="C9" s="21" t="s">
        <v>186</v>
      </c>
      <c r="D9" s="23">
        <v>12</v>
      </c>
      <c r="E9" s="21" t="s">
        <v>177</v>
      </c>
      <c r="F9" s="21" t="s">
        <v>191</v>
      </c>
      <c r="G9" s="21" t="s">
        <v>73</v>
      </c>
      <c r="H9" s="21" t="s">
        <v>163</v>
      </c>
      <c r="I9" s="21"/>
      <c r="J9" s="21"/>
      <c r="K9" s="21" t="s">
        <v>116</v>
      </c>
      <c r="L9" s="21" t="s">
        <v>192</v>
      </c>
      <c r="M9" s="21" t="s">
        <v>193</v>
      </c>
      <c r="N9" s="19" t="s">
        <v>147</v>
      </c>
      <c r="O9" s="19" t="s">
        <v>90</v>
      </c>
      <c r="P9" s="19" t="s">
        <v>135</v>
      </c>
      <c r="Q9" s="14">
        <f t="shared" si="0"/>
        <v>186</v>
      </c>
    </row>
    <row r="10" spans="1:17" ht="15.75">
      <c r="A10" s="4" t="s">
        <v>19</v>
      </c>
      <c r="B10" s="17" t="s">
        <v>33</v>
      </c>
      <c r="C10" s="19" t="s">
        <v>185</v>
      </c>
      <c r="D10" s="18">
        <v>14</v>
      </c>
      <c r="E10" s="19" t="s">
        <v>177</v>
      </c>
      <c r="F10" s="19" t="s">
        <v>191</v>
      </c>
      <c r="G10" s="19" t="s">
        <v>88</v>
      </c>
      <c r="H10" s="19" t="s">
        <v>180</v>
      </c>
      <c r="I10" s="19"/>
      <c r="J10" s="19"/>
      <c r="K10" s="19" t="s">
        <v>125</v>
      </c>
      <c r="L10" s="19" t="s">
        <v>115</v>
      </c>
      <c r="M10" s="19" t="s">
        <v>153</v>
      </c>
      <c r="N10" s="19" t="s">
        <v>149</v>
      </c>
      <c r="O10" s="19" t="s">
        <v>113</v>
      </c>
      <c r="P10" s="19" t="s">
        <v>113</v>
      </c>
      <c r="Q10" s="14">
        <f t="shared" si="0"/>
        <v>166</v>
      </c>
    </row>
    <row r="11" spans="1:17" ht="15.75">
      <c r="A11" s="4" t="s">
        <v>20</v>
      </c>
      <c r="B11" s="17"/>
      <c r="C11" s="19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4">
        <f t="shared" si="0"/>
        <v>0</v>
      </c>
    </row>
    <row r="12" spans="1:17" ht="15.75">
      <c r="A12" s="8"/>
      <c r="B12" s="13" t="s">
        <v>15</v>
      </c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4">
        <f>SUM(Q6:Q11)</f>
        <v>640</v>
      </c>
    </row>
    <row r="13" spans="1:17" ht="15.75">
      <c r="A13" s="1" t="s">
        <v>275</v>
      </c>
      <c r="B13" s="15" t="s">
        <v>36</v>
      </c>
      <c r="C13" s="14" t="s">
        <v>184</v>
      </c>
      <c r="D13" s="24">
        <v>9</v>
      </c>
      <c r="E13" s="24">
        <v>6.5</v>
      </c>
      <c r="F13" s="24">
        <v>14</v>
      </c>
      <c r="G13" s="24"/>
      <c r="H13" s="24"/>
      <c r="I13" s="24">
        <v>1</v>
      </c>
      <c r="J13" s="24">
        <v>2</v>
      </c>
      <c r="K13" s="24">
        <v>21</v>
      </c>
      <c r="L13" s="24">
        <v>36</v>
      </c>
      <c r="M13" s="24">
        <v>131</v>
      </c>
      <c r="N13" s="24">
        <v>15</v>
      </c>
      <c r="O13" s="24">
        <v>0</v>
      </c>
      <c r="P13" s="27">
        <v>4</v>
      </c>
      <c r="Q13" s="14">
        <f>P13+N13+L13+J13+H13+F13+D13</f>
        <v>80</v>
      </c>
    </row>
    <row r="14" spans="1:17" ht="15.75">
      <c r="A14" s="1" t="s">
        <v>276</v>
      </c>
      <c r="B14" s="15" t="s">
        <v>35</v>
      </c>
      <c r="C14" s="19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4">
        <f>P14+N14+L14+J14+H14+F14+D14</f>
        <v>0</v>
      </c>
    </row>
    <row r="15" spans="11:14" ht="15.75">
      <c r="K15" s="6"/>
      <c r="L15" s="6"/>
      <c r="M15" s="6"/>
      <c r="N15" s="6"/>
    </row>
    <row r="16" spans="1:6" ht="15.75">
      <c r="A16" s="2" t="s">
        <v>290</v>
      </c>
      <c r="F16" s="2" t="s">
        <v>253</v>
      </c>
    </row>
  </sheetData>
  <sheetProtection/>
  <mergeCells count="11">
    <mergeCell ref="I3:J4"/>
    <mergeCell ref="K3:L4"/>
    <mergeCell ref="M3:N4"/>
    <mergeCell ref="O3:P4"/>
    <mergeCell ref="Q3:Q5"/>
    <mergeCell ref="A2:P2"/>
    <mergeCell ref="A3:A5"/>
    <mergeCell ref="B3:B5"/>
    <mergeCell ref="C3:D4"/>
    <mergeCell ref="E3:F4"/>
    <mergeCell ref="G3:H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zoomScale="115" zoomScaleNormal="115" zoomScalePageLayoutView="0" workbookViewId="0" topLeftCell="A1">
      <selection activeCell="J28" sqref="J28"/>
    </sheetView>
  </sheetViews>
  <sheetFormatPr defaultColWidth="9.140625" defaultRowHeight="15"/>
  <cols>
    <col min="1" max="1" width="5.57421875" style="2" customWidth="1"/>
    <col min="2" max="2" width="40.00390625" style="2" customWidth="1"/>
    <col min="3" max="4" width="6.57421875" style="2" customWidth="1"/>
    <col min="5" max="5" width="6.7109375" style="2" customWidth="1"/>
    <col min="6" max="6" width="6.28125" style="2" customWidth="1"/>
    <col min="7" max="7" width="5.8515625" style="2" customWidth="1"/>
    <col min="8" max="8" width="6.421875" style="2" customWidth="1"/>
    <col min="9" max="10" width="5.7109375" style="2" customWidth="1"/>
    <col min="11" max="11" width="5.8515625" style="2" customWidth="1"/>
    <col min="12" max="12" width="6.00390625" style="2" customWidth="1"/>
    <col min="13" max="13" width="6.7109375" style="2" customWidth="1"/>
    <col min="14" max="14" width="6.28125" style="2" customWidth="1"/>
    <col min="15" max="15" width="5.140625" style="2" customWidth="1"/>
    <col min="16" max="16" width="5.5742187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1</v>
      </c>
      <c r="B3" s="52" t="s">
        <v>0</v>
      </c>
      <c r="C3" s="39" t="s">
        <v>6</v>
      </c>
      <c r="D3" s="55"/>
      <c r="E3" s="39" t="s">
        <v>246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1" t="s">
        <v>2</v>
      </c>
      <c r="B6" s="17" t="s">
        <v>39</v>
      </c>
      <c r="C6" s="19" t="s">
        <v>168</v>
      </c>
      <c r="D6" s="18">
        <v>9</v>
      </c>
      <c r="E6" s="19" t="s">
        <v>174</v>
      </c>
      <c r="F6" s="20">
        <v>35</v>
      </c>
      <c r="G6" s="19"/>
      <c r="H6" s="20"/>
      <c r="I6" s="20">
        <v>4</v>
      </c>
      <c r="J6" s="20">
        <v>4</v>
      </c>
      <c r="K6" s="20">
        <v>26</v>
      </c>
      <c r="L6" s="20">
        <v>41</v>
      </c>
      <c r="M6" s="20">
        <v>184</v>
      </c>
      <c r="N6" s="19" t="s">
        <v>124</v>
      </c>
      <c r="O6" s="19" t="s">
        <v>96</v>
      </c>
      <c r="P6" s="19" t="s">
        <v>136</v>
      </c>
      <c r="Q6" s="14">
        <f aca="true" t="shared" si="0" ref="Q6:Q11">P6+N6+L6+J6+H6+F6+D6</f>
        <v>149</v>
      </c>
    </row>
    <row r="7" spans="1:17" ht="15.75">
      <c r="A7" s="1" t="s">
        <v>3</v>
      </c>
      <c r="B7" s="17" t="s">
        <v>40</v>
      </c>
      <c r="C7" s="19" t="s">
        <v>169</v>
      </c>
      <c r="D7" s="18">
        <v>9</v>
      </c>
      <c r="E7" s="19" t="s">
        <v>175</v>
      </c>
      <c r="F7" s="19" t="s">
        <v>148</v>
      </c>
      <c r="G7" s="21"/>
      <c r="H7" s="22"/>
      <c r="I7" s="19" t="s">
        <v>96</v>
      </c>
      <c r="J7" s="19" t="s">
        <v>138</v>
      </c>
      <c r="K7" s="19" t="s">
        <v>136</v>
      </c>
      <c r="L7" s="19" t="s">
        <v>120</v>
      </c>
      <c r="M7" s="19" t="s">
        <v>156</v>
      </c>
      <c r="N7" s="19" t="s">
        <v>119</v>
      </c>
      <c r="O7" s="19" t="s">
        <v>90</v>
      </c>
      <c r="P7" s="19" t="s">
        <v>106</v>
      </c>
      <c r="Q7" s="14">
        <f t="shared" si="0"/>
        <v>145</v>
      </c>
    </row>
    <row r="8" spans="1:17" ht="15.75">
      <c r="A8" s="1" t="s">
        <v>4</v>
      </c>
      <c r="B8" s="17" t="s">
        <v>277</v>
      </c>
      <c r="C8" s="19" t="s">
        <v>170</v>
      </c>
      <c r="D8" s="18">
        <v>16</v>
      </c>
      <c r="E8" s="19" t="s">
        <v>176</v>
      </c>
      <c r="F8" s="19" t="s">
        <v>161</v>
      </c>
      <c r="G8" s="19"/>
      <c r="H8" s="19"/>
      <c r="I8" s="19" t="s">
        <v>145</v>
      </c>
      <c r="J8" s="19" t="s">
        <v>145</v>
      </c>
      <c r="K8" s="19" t="s">
        <v>110</v>
      </c>
      <c r="L8" s="19" t="s">
        <v>180</v>
      </c>
      <c r="M8" s="19" t="s">
        <v>133</v>
      </c>
      <c r="N8" s="19" t="s">
        <v>126</v>
      </c>
      <c r="O8" s="25" t="s">
        <v>74</v>
      </c>
      <c r="P8" s="19" t="s">
        <v>137</v>
      </c>
      <c r="Q8" s="14">
        <f t="shared" si="0"/>
        <v>91</v>
      </c>
    </row>
    <row r="9" spans="1:17" ht="15.75">
      <c r="A9" s="5" t="s">
        <v>18</v>
      </c>
      <c r="B9" s="16" t="s">
        <v>41</v>
      </c>
      <c r="C9" s="21" t="s">
        <v>95</v>
      </c>
      <c r="D9" s="23">
        <v>20</v>
      </c>
      <c r="E9" s="21" t="s">
        <v>177</v>
      </c>
      <c r="F9" s="21" t="s">
        <v>148</v>
      </c>
      <c r="G9" s="21" t="s">
        <v>88</v>
      </c>
      <c r="H9" s="21" t="s">
        <v>167</v>
      </c>
      <c r="I9" s="21"/>
      <c r="J9" s="21"/>
      <c r="K9" s="21" t="s">
        <v>167</v>
      </c>
      <c r="L9" s="21" t="s">
        <v>112</v>
      </c>
      <c r="M9" s="21" t="s">
        <v>155</v>
      </c>
      <c r="N9" s="19" t="s">
        <v>111</v>
      </c>
      <c r="O9" s="19" t="s">
        <v>113</v>
      </c>
      <c r="P9" s="19" t="s">
        <v>96</v>
      </c>
      <c r="Q9" s="14">
        <f t="shared" si="0"/>
        <v>171</v>
      </c>
    </row>
    <row r="10" spans="1:17" ht="15.75">
      <c r="A10" s="4" t="s">
        <v>250</v>
      </c>
      <c r="B10" s="17" t="s">
        <v>42</v>
      </c>
      <c r="C10" s="19" t="s">
        <v>172</v>
      </c>
      <c r="D10" s="18">
        <v>7</v>
      </c>
      <c r="E10" s="19" t="s">
        <v>179</v>
      </c>
      <c r="F10" s="19" t="s">
        <v>120</v>
      </c>
      <c r="G10" s="19" t="s">
        <v>145</v>
      </c>
      <c r="H10" s="19" t="s">
        <v>84</v>
      </c>
      <c r="I10" s="19"/>
      <c r="J10" s="19"/>
      <c r="K10" s="19" t="s">
        <v>162</v>
      </c>
      <c r="L10" s="19" t="s">
        <v>127</v>
      </c>
      <c r="M10" s="19" t="s">
        <v>156</v>
      </c>
      <c r="N10" s="19" t="s">
        <v>149</v>
      </c>
      <c r="O10" s="19" t="s">
        <v>113</v>
      </c>
      <c r="P10" s="19" t="s">
        <v>96</v>
      </c>
      <c r="Q10" s="14">
        <f t="shared" si="0"/>
        <v>146</v>
      </c>
    </row>
    <row r="11" spans="1:17" ht="15.75">
      <c r="A11" s="4" t="s">
        <v>251</v>
      </c>
      <c r="B11" s="17" t="s">
        <v>45</v>
      </c>
      <c r="C11" s="19" t="s">
        <v>171</v>
      </c>
      <c r="D11" s="18">
        <v>6</v>
      </c>
      <c r="E11" s="19" t="s">
        <v>178</v>
      </c>
      <c r="F11" s="19" t="s">
        <v>106</v>
      </c>
      <c r="G11" s="19" t="s">
        <v>74</v>
      </c>
      <c r="H11" s="19" t="s">
        <v>163</v>
      </c>
      <c r="I11" s="19"/>
      <c r="J11" s="19"/>
      <c r="K11" s="19" t="s">
        <v>125</v>
      </c>
      <c r="L11" s="19" t="s">
        <v>147</v>
      </c>
      <c r="M11" s="19" t="s">
        <v>181</v>
      </c>
      <c r="N11" s="19" t="s">
        <v>149</v>
      </c>
      <c r="O11" s="19" t="s">
        <v>113</v>
      </c>
      <c r="P11" s="19" t="s">
        <v>96</v>
      </c>
      <c r="Q11" s="14">
        <f t="shared" si="0"/>
        <v>108</v>
      </c>
    </row>
    <row r="12" spans="1:17" ht="15.75">
      <c r="A12" s="8"/>
      <c r="B12" s="13" t="s">
        <v>15</v>
      </c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4">
        <f>SUM(Q6:Q11)</f>
        <v>810</v>
      </c>
    </row>
    <row r="13" spans="1:17" ht="15.75">
      <c r="A13" s="31" t="s">
        <v>300</v>
      </c>
      <c r="B13" s="15" t="s">
        <v>43</v>
      </c>
      <c r="C13" s="19" t="s">
        <v>173</v>
      </c>
      <c r="D13" s="18">
        <v>10</v>
      </c>
      <c r="E13" s="19" t="s">
        <v>178</v>
      </c>
      <c r="F13" s="20">
        <v>11</v>
      </c>
      <c r="G13" s="19" t="s">
        <v>113</v>
      </c>
      <c r="H13" s="20">
        <v>0</v>
      </c>
      <c r="I13" s="20"/>
      <c r="J13" s="20"/>
      <c r="K13" s="20">
        <v>30</v>
      </c>
      <c r="L13" s="20">
        <v>44</v>
      </c>
      <c r="M13" s="20">
        <v>172</v>
      </c>
      <c r="N13" s="19" t="s">
        <v>84</v>
      </c>
      <c r="O13" s="19" t="s">
        <v>113</v>
      </c>
      <c r="P13" s="19" t="s">
        <v>96</v>
      </c>
      <c r="Q13" s="14">
        <f>P13+N13+L13+J13+H13+F13+D13</f>
        <v>96</v>
      </c>
    </row>
    <row r="14" spans="1:17" ht="15.75">
      <c r="A14" s="31" t="s">
        <v>269</v>
      </c>
      <c r="B14" s="15" t="s">
        <v>44</v>
      </c>
      <c r="C14" s="19" t="s">
        <v>184</v>
      </c>
      <c r="D14" s="18">
        <v>0</v>
      </c>
      <c r="E14" s="19" t="s">
        <v>226</v>
      </c>
      <c r="F14" s="19" t="s">
        <v>108</v>
      </c>
      <c r="G14" s="21" t="s">
        <v>113</v>
      </c>
      <c r="H14" s="22">
        <v>0</v>
      </c>
      <c r="I14" s="19"/>
      <c r="J14" s="19"/>
      <c r="K14" s="19" t="s">
        <v>113</v>
      </c>
      <c r="L14" s="19" t="s">
        <v>113</v>
      </c>
      <c r="M14" s="19" t="s">
        <v>301</v>
      </c>
      <c r="N14" s="19" t="s">
        <v>108</v>
      </c>
      <c r="O14" s="19" t="s">
        <v>113</v>
      </c>
      <c r="P14" s="19" t="s">
        <v>96</v>
      </c>
      <c r="Q14" s="14">
        <f>P14+N14+L14+J14+H14+F14+D14</f>
        <v>12</v>
      </c>
    </row>
    <row r="15" spans="1:17" ht="15.75">
      <c r="A15" s="33"/>
      <c r="B15" s="34"/>
      <c r="C15" s="35"/>
      <c r="D15" s="36"/>
      <c r="E15" s="35"/>
      <c r="F15" s="35"/>
      <c r="G15" s="35"/>
      <c r="H15" s="37"/>
      <c r="I15" s="35"/>
      <c r="J15" s="35"/>
      <c r="K15" s="35"/>
      <c r="L15" s="35"/>
      <c r="M15" s="35"/>
      <c r="N15" s="35"/>
      <c r="O15" s="35"/>
      <c r="P15" s="35"/>
      <c r="Q15" s="38"/>
    </row>
    <row r="16" spans="2:6" ht="15.75">
      <c r="B16" s="2" t="s">
        <v>290</v>
      </c>
      <c r="F16" s="2" t="s">
        <v>253</v>
      </c>
    </row>
  </sheetData>
  <sheetProtection/>
  <mergeCells count="11">
    <mergeCell ref="I3:J4"/>
    <mergeCell ref="K3:L4"/>
    <mergeCell ref="M3:N4"/>
    <mergeCell ref="O3:P4"/>
    <mergeCell ref="Q3:Q5"/>
    <mergeCell ref="A2:P2"/>
    <mergeCell ref="A3:A5"/>
    <mergeCell ref="B3:B5"/>
    <mergeCell ref="C3:D4"/>
    <mergeCell ref="E3:F4"/>
    <mergeCell ref="G3:H4"/>
  </mergeCells>
  <printOptions/>
  <pageMargins left="0.3937007874015748" right="0.2362204724409449" top="0.3937007874015748" bottom="0.3937007874015748" header="0.15748031496062992" footer="0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2"/>
  <sheetViews>
    <sheetView zoomScale="115" zoomScaleNormal="115" zoomScalePageLayoutView="0" workbookViewId="0" topLeftCell="A4">
      <selection activeCell="Q16" sqref="Q16"/>
    </sheetView>
  </sheetViews>
  <sheetFormatPr defaultColWidth="9.140625" defaultRowHeight="15"/>
  <cols>
    <col min="1" max="1" width="5.57421875" style="2" customWidth="1"/>
    <col min="2" max="2" width="37.28125" style="2" customWidth="1"/>
    <col min="3" max="4" width="6.57421875" style="2" customWidth="1"/>
    <col min="5" max="5" width="5.28125" style="2" customWidth="1"/>
    <col min="6" max="6" width="4.57421875" style="2" customWidth="1"/>
    <col min="7" max="7" width="5.28125" style="2" customWidth="1"/>
    <col min="8" max="8" width="5.140625" style="2" customWidth="1"/>
    <col min="9" max="9" width="5.00390625" style="2" customWidth="1"/>
    <col min="10" max="11" width="5.8515625" style="2" customWidth="1"/>
    <col min="12" max="12" width="5.710937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5.5742187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1</v>
      </c>
      <c r="B3" s="52" t="s">
        <v>0</v>
      </c>
      <c r="C3" s="39" t="s">
        <v>6</v>
      </c>
      <c r="D3" s="55"/>
      <c r="E3" s="39" t="s">
        <v>245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30" t="s">
        <v>252</v>
      </c>
      <c r="B6" s="17" t="s">
        <v>48</v>
      </c>
      <c r="C6" s="19" t="s">
        <v>157</v>
      </c>
      <c r="D6" s="18">
        <v>8</v>
      </c>
      <c r="E6" s="19" t="s">
        <v>101</v>
      </c>
      <c r="F6" s="19" t="s">
        <v>139</v>
      </c>
      <c r="G6" s="19"/>
      <c r="H6" s="20"/>
      <c r="I6" s="19" t="s">
        <v>113</v>
      </c>
      <c r="J6" s="19" t="s">
        <v>113</v>
      </c>
      <c r="K6" s="19" t="s">
        <v>92</v>
      </c>
      <c r="L6" s="19" t="s">
        <v>86</v>
      </c>
      <c r="M6" s="19" t="s">
        <v>164</v>
      </c>
      <c r="N6" s="19" t="s">
        <v>122</v>
      </c>
      <c r="O6" s="19" t="s">
        <v>73</v>
      </c>
      <c r="P6" s="19" t="s">
        <v>107</v>
      </c>
      <c r="Q6" s="14">
        <f aca="true" t="shared" si="0" ref="Q6:Q11">P6+N6+L6+J6+H6+F6+D6</f>
        <v>72</v>
      </c>
    </row>
    <row r="7" spans="1:17" ht="15.75">
      <c r="A7" s="1" t="s">
        <v>3</v>
      </c>
      <c r="B7" s="17" t="s">
        <v>47</v>
      </c>
      <c r="C7" s="19" t="s">
        <v>89</v>
      </c>
      <c r="D7" s="19" t="s">
        <v>107</v>
      </c>
      <c r="E7" s="19" t="s">
        <v>144</v>
      </c>
      <c r="F7" s="19" t="s">
        <v>106</v>
      </c>
      <c r="G7" s="21"/>
      <c r="H7" s="22"/>
      <c r="I7" s="19" t="s">
        <v>113</v>
      </c>
      <c r="J7" s="20">
        <v>0</v>
      </c>
      <c r="K7" s="19" t="s">
        <v>86</v>
      </c>
      <c r="L7" s="20">
        <v>17</v>
      </c>
      <c r="M7" s="20">
        <v>148</v>
      </c>
      <c r="N7" s="19" t="s">
        <v>139</v>
      </c>
      <c r="O7" s="19" t="s">
        <v>107</v>
      </c>
      <c r="P7" s="19" t="s">
        <v>92</v>
      </c>
      <c r="Q7" s="14">
        <f t="shared" si="0"/>
        <v>68</v>
      </c>
    </row>
    <row r="8" spans="1:17" ht="15.75">
      <c r="A8" s="1" t="s">
        <v>4</v>
      </c>
      <c r="B8" s="17" t="s">
        <v>283</v>
      </c>
      <c r="C8" s="19" t="s">
        <v>158</v>
      </c>
      <c r="D8" s="18">
        <v>7</v>
      </c>
      <c r="E8" s="19" t="s">
        <v>160</v>
      </c>
      <c r="F8" s="19" t="s">
        <v>98</v>
      </c>
      <c r="G8" s="19"/>
      <c r="H8" s="19"/>
      <c r="I8" s="19" t="s">
        <v>73</v>
      </c>
      <c r="J8" s="19" t="s">
        <v>108</v>
      </c>
      <c r="K8" s="19" t="s">
        <v>86</v>
      </c>
      <c r="L8" s="19" t="s">
        <v>163</v>
      </c>
      <c r="M8" s="19" t="s">
        <v>165</v>
      </c>
      <c r="N8" s="19" t="s">
        <v>113</v>
      </c>
      <c r="O8" s="19" t="s">
        <v>137</v>
      </c>
      <c r="P8" s="19" t="s">
        <v>123</v>
      </c>
      <c r="Q8" s="14">
        <f t="shared" si="0"/>
        <v>52</v>
      </c>
    </row>
    <row r="9" spans="1:17" ht="15.75">
      <c r="A9" s="5" t="s">
        <v>248</v>
      </c>
      <c r="B9" s="16" t="s">
        <v>280</v>
      </c>
      <c r="C9" s="21" t="s">
        <v>95</v>
      </c>
      <c r="D9" s="23">
        <v>15</v>
      </c>
      <c r="E9" s="21" t="s">
        <v>298</v>
      </c>
      <c r="F9" s="21" t="s">
        <v>126</v>
      </c>
      <c r="G9" s="21" t="s">
        <v>139</v>
      </c>
      <c r="H9" s="21" t="s">
        <v>242</v>
      </c>
      <c r="I9" s="21"/>
      <c r="J9" s="21"/>
      <c r="K9" s="21" t="s">
        <v>147</v>
      </c>
      <c r="L9" s="21" t="s">
        <v>121</v>
      </c>
      <c r="M9" s="21" t="s">
        <v>299</v>
      </c>
      <c r="N9" s="19" t="s">
        <v>122</v>
      </c>
      <c r="O9" s="19" t="s">
        <v>113</v>
      </c>
      <c r="P9" s="19" t="s">
        <v>96</v>
      </c>
      <c r="Q9" s="14">
        <f t="shared" si="0"/>
        <v>167</v>
      </c>
    </row>
    <row r="10" spans="1:17" ht="15.75">
      <c r="A10" s="4" t="s">
        <v>250</v>
      </c>
      <c r="B10" s="17" t="s">
        <v>50</v>
      </c>
      <c r="C10" s="19" t="s">
        <v>94</v>
      </c>
      <c r="D10" s="18">
        <v>10</v>
      </c>
      <c r="E10" s="19" t="s">
        <v>105</v>
      </c>
      <c r="F10" s="19" t="s">
        <v>138</v>
      </c>
      <c r="G10" s="19" t="s">
        <v>74</v>
      </c>
      <c r="H10" s="19" t="s">
        <v>138</v>
      </c>
      <c r="I10" s="19"/>
      <c r="J10" s="19"/>
      <c r="K10" s="19" t="s">
        <v>122</v>
      </c>
      <c r="L10" s="19" t="s">
        <v>116</v>
      </c>
      <c r="M10" s="19" t="s">
        <v>156</v>
      </c>
      <c r="N10" s="19" t="s">
        <v>86</v>
      </c>
      <c r="O10" s="19" t="s">
        <v>113</v>
      </c>
      <c r="P10" s="19" t="s">
        <v>96</v>
      </c>
      <c r="Q10" s="14">
        <f t="shared" si="0"/>
        <v>95</v>
      </c>
    </row>
    <row r="11" spans="1:17" ht="15.75">
      <c r="A11" s="4" t="s">
        <v>20</v>
      </c>
      <c r="B11" s="17" t="s">
        <v>49</v>
      </c>
      <c r="C11" s="19" t="s">
        <v>159</v>
      </c>
      <c r="D11" s="18">
        <v>9</v>
      </c>
      <c r="E11" s="19" t="s">
        <v>102</v>
      </c>
      <c r="F11" s="19" t="s">
        <v>126</v>
      </c>
      <c r="G11" s="19" t="s">
        <v>74</v>
      </c>
      <c r="H11" s="19" t="s">
        <v>138</v>
      </c>
      <c r="I11" s="19"/>
      <c r="J11" s="19"/>
      <c r="K11" s="19" t="s">
        <v>162</v>
      </c>
      <c r="L11" s="19" t="s">
        <v>148</v>
      </c>
      <c r="M11" s="19" t="s">
        <v>166</v>
      </c>
      <c r="N11" s="19" t="s">
        <v>137</v>
      </c>
      <c r="O11" s="19" t="s">
        <v>113</v>
      </c>
      <c r="P11" s="19" t="s">
        <v>96</v>
      </c>
      <c r="Q11" s="14">
        <f t="shared" si="0"/>
        <v>95</v>
      </c>
    </row>
    <row r="12" spans="1:17" ht="15.75">
      <c r="A12" s="8"/>
      <c r="B12" s="13" t="s">
        <v>15</v>
      </c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4">
        <f>SUM(Q6:Q11)</f>
        <v>549</v>
      </c>
    </row>
    <row r="13" spans="1:17" ht="15.75">
      <c r="A13" s="1" t="s">
        <v>275</v>
      </c>
      <c r="B13" s="15" t="s">
        <v>53</v>
      </c>
      <c r="C13" s="14" t="s">
        <v>169</v>
      </c>
      <c r="D13" s="24">
        <v>6</v>
      </c>
      <c r="E13" s="24">
        <v>11.9</v>
      </c>
      <c r="F13" s="14" t="s">
        <v>98</v>
      </c>
      <c r="G13" s="14"/>
      <c r="H13" s="14"/>
      <c r="I13" s="24">
        <v>3</v>
      </c>
      <c r="J13" s="24">
        <v>2</v>
      </c>
      <c r="K13" s="14" t="s">
        <v>86</v>
      </c>
      <c r="L13" s="24">
        <v>17</v>
      </c>
      <c r="M13" s="24">
        <v>125</v>
      </c>
      <c r="N13" s="24">
        <v>4</v>
      </c>
      <c r="O13" s="24">
        <v>5</v>
      </c>
      <c r="P13" s="27">
        <v>14</v>
      </c>
      <c r="Q13" s="14">
        <f>P13+N13+L13+J13+H13+F13+D13</f>
        <v>52</v>
      </c>
    </row>
    <row r="14" spans="1:17" ht="15.75">
      <c r="A14" s="31" t="s">
        <v>276</v>
      </c>
      <c r="B14" s="15" t="s">
        <v>52</v>
      </c>
      <c r="C14" s="14" t="s">
        <v>143</v>
      </c>
      <c r="D14" s="24">
        <v>5</v>
      </c>
      <c r="E14" s="24">
        <v>12.1</v>
      </c>
      <c r="F14" s="14" t="s">
        <v>137</v>
      </c>
      <c r="G14" s="14"/>
      <c r="H14" s="14"/>
      <c r="I14" s="24">
        <v>0</v>
      </c>
      <c r="J14" s="24">
        <v>0</v>
      </c>
      <c r="K14" s="14" t="s">
        <v>122</v>
      </c>
      <c r="L14" s="24">
        <v>29</v>
      </c>
      <c r="M14" s="24">
        <v>120</v>
      </c>
      <c r="N14" s="24">
        <v>2</v>
      </c>
      <c r="O14" s="24">
        <v>2</v>
      </c>
      <c r="P14" s="27">
        <v>8</v>
      </c>
      <c r="Q14" s="14">
        <f>P14+N14+L14+J14+H14+F14+D14</f>
        <v>51</v>
      </c>
    </row>
    <row r="15" spans="1:17" ht="15.75">
      <c r="A15" s="31" t="s">
        <v>282</v>
      </c>
      <c r="B15" s="15" t="s">
        <v>54</v>
      </c>
      <c r="C15" s="14" t="s">
        <v>143</v>
      </c>
      <c r="D15" s="24">
        <v>5</v>
      </c>
      <c r="E15" s="24">
        <v>12.3</v>
      </c>
      <c r="F15" s="14" t="s">
        <v>88</v>
      </c>
      <c r="G15" s="14"/>
      <c r="H15" s="14"/>
      <c r="I15" s="24">
        <v>0</v>
      </c>
      <c r="J15" s="24">
        <v>0</v>
      </c>
      <c r="K15" s="14" t="s">
        <v>86</v>
      </c>
      <c r="L15" s="24">
        <v>17</v>
      </c>
      <c r="M15" s="24">
        <v>125</v>
      </c>
      <c r="N15" s="24">
        <v>4</v>
      </c>
      <c r="O15" s="24">
        <v>0</v>
      </c>
      <c r="P15" s="27">
        <v>4</v>
      </c>
      <c r="Q15" s="14" t="s">
        <v>119</v>
      </c>
    </row>
    <row r="16" spans="1:17" ht="15.75">
      <c r="A16" s="31" t="s">
        <v>267</v>
      </c>
      <c r="B16" s="15" t="s">
        <v>51</v>
      </c>
      <c r="C16" s="14" t="s">
        <v>142</v>
      </c>
      <c r="D16" s="24">
        <v>4</v>
      </c>
      <c r="E16" s="24">
        <v>12.3</v>
      </c>
      <c r="F16" s="14" t="s">
        <v>88</v>
      </c>
      <c r="G16" s="14"/>
      <c r="H16" s="14"/>
      <c r="I16" s="24">
        <v>0</v>
      </c>
      <c r="J16" s="24">
        <v>0</v>
      </c>
      <c r="K16" s="14" t="s">
        <v>86</v>
      </c>
      <c r="L16" s="24">
        <v>17</v>
      </c>
      <c r="M16" s="24">
        <v>125</v>
      </c>
      <c r="N16" s="24">
        <v>4</v>
      </c>
      <c r="O16" s="24">
        <v>0</v>
      </c>
      <c r="P16" s="27">
        <v>4</v>
      </c>
      <c r="Q16" s="14" t="s">
        <v>119</v>
      </c>
    </row>
    <row r="17" spans="1:17" ht="15.75">
      <c r="A17" s="31" t="s">
        <v>266</v>
      </c>
      <c r="B17" s="15" t="s">
        <v>281</v>
      </c>
      <c r="C17" s="14" t="s">
        <v>183</v>
      </c>
      <c r="D17" s="24">
        <v>0</v>
      </c>
      <c r="E17" s="32">
        <v>13.1</v>
      </c>
      <c r="F17" s="14" t="s">
        <v>73</v>
      </c>
      <c r="G17" s="14"/>
      <c r="H17" s="14"/>
      <c r="I17" s="24">
        <v>0</v>
      </c>
      <c r="J17" s="24">
        <v>0</v>
      </c>
      <c r="K17" s="14" t="s">
        <v>110</v>
      </c>
      <c r="L17" s="24">
        <v>23</v>
      </c>
      <c r="M17" s="24">
        <v>130</v>
      </c>
      <c r="N17" s="24">
        <v>5</v>
      </c>
      <c r="O17" s="24">
        <v>0</v>
      </c>
      <c r="P17" s="27">
        <v>0</v>
      </c>
      <c r="Q17" s="14" t="s">
        <v>167</v>
      </c>
    </row>
    <row r="18" spans="1:17" ht="15.75">
      <c r="A18" s="31" t="s">
        <v>268</v>
      </c>
      <c r="B18" s="15" t="s">
        <v>56</v>
      </c>
      <c r="C18" s="14" t="s">
        <v>159</v>
      </c>
      <c r="D18" s="24">
        <v>9</v>
      </c>
      <c r="E18" s="24">
        <v>10.6</v>
      </c>
      <c r="F18" s="14" t="s">
        <v>138</v>
      </c>
      <c r="G18" s="14" t="s">
        <v>113</v>
      </c>
      <c r="H18" s="14" t="s">
        <v>113</v>
      </c>
      <c r="I18" s="24"/>
      <c r="J18" s="24"/>
      <c r="K18" s="14" t="s">
        <v>135</v>
      </c>
      <c r="L18" s="24">
        <v>26</v>
      </c>
      <c r="M18" s="24">
        <v>150</v>
      </c>
      <c r="N18" s="24">
        <v>7</v>
      </c>
      <c r="O18" s="24">
        <v>0</v>
      </c>
      <c r="P18" s="27">
        <v>10</v>
      </c>
      <c r="Q18" s="14" t="s">
        <v>243</v>
      </c>
    </row>
    <row r="19" spans="1:17" ht="15.75">
      <c r="A19" s="31" t="s">
        <v>278</v>
      </c>
      <c r="B19" s="15" t="s">
        <v>55</v>
      </c>
      <c r="C19" s="14" t="s">
        <v>159</v>
      </c>
      <c r="D19" s="24">
        <v>9</v>
      </c>
      <c r="E19" s="24">
        <v>10.6</v>
      </c>
      <c r="F19" s="14" t="s">
        <v>138</v>
      </c>
      <c r="G19" s="14" t="s">
        <v>113</v>
      </c>
      <c r="H19" s="14" t="s">
        <v>113</v>
      </c>
      <c r="I19" s="24"/>
      <c r="J19" s="24"/>
      <c r="K19" s="14" t="s">
        <v>135</v>
      </c>
      <c r="L19" s="24">
        <v>26</v>
      </c>
      <c r="M19" s="24">
        <v>150</v>
      </c>
      <c r="N19" s="24">
        <v>7</v>
      </c>
      <c r="O19" s="24">
        <v>0</v>
      </c>
      <c r="P19" s="27">
        <v>10</v>
      </c>
      <c r="Q19" s="14" t="s">
        <v>243</v>
      </c>
    </row>
    <row r="20" spans="1:17" ht="15.75">
      <c r="A20" s="31" t="s">
        <v>279</v>
      </c>
      <c r="B20" s="15" t="s">
        <v>284</v>
      </c>
      <c r="C20" s="14" t="s">
        <v>142</v>
      </c>
      <c r="D20" s="24">
        <v>0</v>
      </c>
      <c r="E20" s="24">
        <v>12.5</v>
      </c>
      <c r="F20" s="24">
        <v>0</v>
      </c>
      <c r="G20" s="14" t="s">
        <v>113</v>
      </c>
      <c r="H20" s="24">
        <v>0</v>
      </c>
      <c r="I20" s="24"/>
      <c r="J20" s="24"/>
      <c r="K20" s="14" t="s">
        <v>109</v>
      </c>
      <c r="L20" s="24">
        <v>10</v>
      </c>
      <c r="M20" s="24">
        <v>130</v>
      </c>
      <c r="N20" s="24">
        <v>1</v>
      </c>
      <c r="O20" s="24">
        <v>0</v>
      </c>
      <c r="P20" s="27">
        <v>10</v>
      </c>
      <c r="Q20" s="14">
        <f>P20+N20+L20+J20+H20+F20+D20</f>
        <v>21</v>
      </c>
    </row>
    <row r="22" spans="1:14" ht="15.75">
      <c r="A22" s="2" t="s">
        <v>247</v>
      </c>
      <c r="F22" s="2" t="s">
        <v>253</v>
      </c>
      <c r="K22" s="6"/>
      <c r="L22" s="6"/>
      <c r="M22" s="6"/>
      <c r="N22" s="6"/>
    </row>
  </sheetData>
  <sheetProtection/>
  <mergeCells count="11">
    <mergeCell ref="I3:J4"/>
    <mergeCell ref="K3:L4"/>
    <mergeCell ref="M3:N4"/>
    <mergeCell ref="O3:P4"/>
    <mergeCell ref="Q3:Q5"/>
    <mergeCell ref="A2:P2"/>
    <mergeCell ref="A3:A5"/>
    <mergeCell ref="B3:B5"/>
    <mergeCell ref="C3:D4"/>
    <mergeCell ref="E3:F4"/>
    <mergeCell ref="G3:H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6"/>
  <sheetViews>
    <sheetView zoomScale="115" zoomScaleNormal="115" zoomScalePageLayoutView="0" workbookViewId="0" topLeftCell="A1">
      <selection activeCell="J14" sqref="J14"/>
    </sheetView>
  </sheetViews>
  <sheetFormatPr defaultColWidth="9.140625" defaultRowHeight="15"/>
  <cols>
    <col min="1" max="1" width="5.57421875" style="2" customWidth="1"/>
    <col min="2" max="2" width="36.57421875" style="2" customWidth="1"/>
    <col min="3" max="4" width="6.57421875" style="2" customWidth="1"/>
    <col min="5" max="7" width="5.28125" style="2" customWidth="1"/>
    <col min="8" max="8" width="5.421875" style="2" customWidth="1"/>
    <col min="9" max="9" width="6.00390625" style="2" customWidth="1"/>
    <col min="10" max="10" width="6.140625" style="2" customWidth="1"/>
    <col min="11" max="11" width="5.8515625" style="2" customWidth="1"/>
    <col min="12" max="12" width="6.00390625" style="2" customWidth="1"/>
    <col min="13" max="13" width="5.8515625" style="2" customWidth="1"/>
    <col min="14" max="14" width="6.28125" style="2" customWidth="1"/>
    <col min="15" max="15" width="6.00390625" style="2" customWidth="1"/>
    <col min="16" max="16" width="5.42187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1</v>
      </c>
      <c r="B3" s="52" t="s">
        <v>0</v>
      </c>
      <c r="C3" s="39" t="s">
        <v>6</v>
      </c>
      <c r="D3" s="55"/>
      <c r="E3" s="39" t="s">
        <v>244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1" t="s">
        <v>2</v>
      </c>
      <c r="B6" s="17" t="s">
        <v>285</v>
      </c>
      <c r="C6" s="19" t="s">
        <v>143</v>
      </c>
      <c r="D6" s="19" t="s">
        <v>73</v>
      </c>
      <c r="E6" s="19" t="s">
        <v>144</v>
      </c>
      <c r="F6" s="19" t="s">
        <v>98</v>
      </c>
      <c r="G6" s="19"/>
      <c r="H6" s="20"/>
      <c r="I6" s="19" t="s">
        <v>90</v>
      </c>
      <c r="J6" s="19" t="s">
        <v>74</v>
      </c>
      <c r="K6" s="19" t="s">
        <v>136</v>
      </c>
      <c r="L6" s="19" t="s">
        <v>122</v>
      </c>
      <c r="M6" s="19" t="s">
        <v>134</v>
      </c>
      <c r="N6" s="19" t="s">
        <v>136</v>
      </c>
      <c r="O6" s="19" t="s">
        <v>73</v>
      </c>
      <c r="P6" s="19" t="s">
        <v>107</v>
      </c>
      <c r="Q6" s="14">
        <f aca="true" t="shared" si="0" ref="Q6:Q14">P6+N6+L6+J6+H6+F6+D6</f>
        <v>70</v>
      </c>
    </row>
    <row r="7" spans="1:17" ht="15.75">
      <c r="A7" s="1" t="s">
        <v>3</v>
      </c>
      <c r="B7" s="17" t="s">
        <v>58</v>
      </c>
      <c r="C7" s="19" t="s">
        <v>140</v>
      </c>
      <c r="D7" s="18">
        <v>0</v>
      </c>
      <c r="E7" s="19" t="s">
        <v>100</v>
      </c>
      <c r="F7" s="19" t="s">
        <v>90</v>
      </c>
      <c r="G7" s="21"/>
      <c r="H7" s="22"/>
      <c r="I7" s="19" t="s">
        <v>113</v>
      </c>
      <c r="J7" s="19" t="s">
        <v>113</v>
      </c>
      <c r="K7" s="19" t="s">
        <v>107</v>
      </c>
      <c r="L7" s="19" t="s">
        <v>88</v>
      </c>
      <c r="M7" s="19" t="s">
        <v>152</v>
      </c>
      <c r="N7" s="19" t="s">
        <v>113</v>
      </c>
      <c r="O7" s="19" t="s">
        <v>74</v>
      </c>
      <c r="P7" s="19" t="s">
        <v>96</v>
      </c>
      <c r="Q7" s="14">
        <f t="shared" si="0"/>
        <v>21</v>
      </c>
    </row>
    <row r="8" spans="1:17" ht="15.75">
      <c r="A8" s="29" t="s">
        <v>272</v>
      </c>
      <c r="B8" s="16" t="s">
        <v>286</v>
      </c>
      <c r="C8" s="19" t="s">
        <v>140</v>
      </c>
      <c r="D8" s="18">
        <v>0</v>
      </c>
      <c r="E8" s="19" t="s">
        <v>100</v>
      </c>
      <c r="F8" s="19" t="s">
        <v>90</v>
      </c>
      <c r="G8" s="21"/>
      <c r="H8" s="22"/>
      <c r="I8" s="19" t="s">
        <v>113</v>
      </c>
      <c r="J8" s="19" t="s">
        <v>113</v>
      </c>
      <c r="K8" s="19" t="s">
        <v>107</v>
      </c>
      <c r="L8" s="19" t="s">
        <v>88</v>
      </c>
      <c r="M8" s="19" t="s">
        <v>152</v>
      </c>
      <c r="N8" s="19" t="s">
        <v>113</v>
      </c>
      <c r="O8" s="19" t="s">
        <v>74</v>
      </c>
      <c r="P8" s="19" t="s">
        <v>96</v>
      </c>
      <c r="Q8" s="14">
        <f t="shared" si="0"/>
        <v>21</v>
      </c>
    </row>
    <row r="9" spans="1:17" ht="15.75">
      <c r="A9" s="31" t="s">
        <v>273</v>
      </c>
      <c r="B9" s="15" t="s">
        <v>60</v>
      </c>
      <c r="C9" s="19" t="s">
        <v>141</v>
      </c>
      <c r="D9" s="18">
        <v>9</v>
      </c>
      <c r="E9" s="19" t="s">
        <v>293</v>
      </c>
      <c r="F9" s="19" t="s">
        <v>111</v>
      </c>
      <c r="G9" s="21" t="s">
        <v>139</v>
      </c>
      <c r="H9" s="22">
        <v>42</v>
      </c>
      <c r="I9" s="19"/>
      <c r="J9" s="19"/>
      <c r="K9" s="19" t="s">
        <v>148</v>
      </c>
      <c r="L9" s="19" t="s">
        <v>150</v>
      </c>
      <c r="M9" s="19" t="s">
        <v>294</v>
      </c>
      <c r="N9" s="19" t="s">
        <v>136</v>
      </c>
      <c r="O9" s="19" t="s">
        <v>113</v>
      </c>
      <c r="P9" s="19" t="s">
        <v>96</v>
      </c>
      <c r="Q9" s="14">
        <f>P9+N9+L9+J9+H9+F9+D9</f>
        <v>172</v>
      </c>
    </row>
    <row r="10" spans="1:17" ht="15.75">
      <c r="A10" s="31" t="s">
        <v>274</v>
      </c>
      <c r="B10" s="17" t="s">
        <v>61</v>
      </c>
      <c r="C10" s="19" t="s">
        <v>94</v>
      </c>
      <c r="D10" s="18">
        <v>8</v>
      </c>
      <c r="E10" s="19" t="s">
        <v>295</v>
      </c>
      <c r="F10" s="19" t="s">
        <v>126</v>
      </c>
      <c r="G10" s="19" t="s">
        <v>139</v>
      </c>
      <c r="H10" s="19" t="s">
        <v>112</v>
      </c>
      <c r="I10" s="19"/>
      <c r="J10" s="19"/>
      <c r="K10" s="19" t="s">
        <v>111</v>
      </c>
      <c r="L10" s="19" t="s">
        <v>146</v>
      </c>
      <c r="M10" s="19" t="s">
        <v>130</v>
      </c>
      <c r="N10" s="19" t="s">
        <v>109</v>
      </c>
      <c r="O10" s="19" t="s">
        <v>108</v>
      </c>
      <c r="P10" s="19" t="s">
        <v>139</v>
      </c>
      <c r="Q10" s="14">
        <f t="shared" si="0"/>
        <v>124</v>
      </c>
    </row>
    <row r="11" spans="1:17" ht="15.75">
      <c r="A11" s="8" t="s">
        <v>270</v>
      </c>
      <c r="B11" s="17" t="s">
        <v>59</v>
      </c>
      <c r="C11" s="14" t="s">
        <v>141</v>
      </c>
      <c r="D11" s="24">
        <v>9</v>
      </c>
      <c r="E11" s="14" t="s">
        <v>102</v>
      </c>
      <c r="F11" s="24">
        <v>12</v>
      </c>
      <c r="G11" s="14" t="s">
        <v>96</v>
      </c>
      <c r="H11" s="14" t="s">
        <v>146</v>
      </c>
      <c r="I11" s="24"/>
      <c r="J11" s="24"/>
      <c r="K11" s="14" t="s">
        <v>116</v>
      </c>
      <c r="L11" s="14" t="s">
        <v>111</v>
      </c>
      <c r="M11" s="14" t="s">
        <v>130</v>
      </c>
      <c r="N11" s="14" t="s">
        <v>109</v>
      </c>
      <c r="O11" s="24">
        <v>0</v>
      </c>
      <c r="P11" s="26" t="s">
        <v>96</v>
      </c>
      <c r="Q11" s="14">
        <f t="shared" si="0"/>
        <v>108</v>
      </c>
    </row>
    <row r="12" spans="1:17" ht="15.75">
      <c r="A12" s="31" t="s">
        <v>268</v>
      </c>
      <c r="B12" s="15" t="s">
        <v>289</v>
      </c>
      <c r="C12" s="19" t="s">
        <v>140</v>
      </c>
      <c r="D12" s="18">
        <v>0</v>
      </c>
      <c r="E12" s="19" t="s">
        <v>296</v>
      </c>
      <c r="F12" s="19" t="s">
        <v>98</v>
      </c>
      <c r="G12" s="21" t="s">
        <v>145</v>
      </c>
      <c r="H12" s="22">
        <v>13</v>
      </c>
      <c r="I12" s="19"/>
      <c r="J12" s="19"/>
      <c r="K12" s="19" t="s">
        <v>162</v>
      </c>
      <c r="L12" s="19" t="s">
        <v>119</v>
      </c>
      <c r="M12" s="19" t="s">
        <v>134</v>
      </c>
      <c r="N12" s="19" t="s">
        <v>98</v>
      </c>
      <c r="O12" s="19" t="s">
        <v>108</v>
      </c>
      <c r="P12" s="19" t="s">
        <v>139</v>
      </c>
      <c r="Q12" s="14">
        <f t="shared" si="0"/>
        <v>79</v>
      </c>
    </row>
    <row r="13" spans="1:17" ht="15.75">
      <c r="A13" s="31" t="s">
        <v>278</v>
      </c>
      <c r="B13" s="15" t="s">
        <v>287</v>
      </c>
      <c r="C13" s="14" t="s">
        <v>142</v>
      </c>
      <c r="D13" s="14">
        <v>0</v>
      </c>
      <c r="E13" s="14" t="s">
        <v>296</v>
      </c>
      <c r="F13" s="14" t="s">
        <v>98</v>
      </c>
      <c r="G13" s="14" t="s">
        <v>145</v>
      </c>
      <c r="H13" s="14" t="s">
        <v>109</v>
      </c>
      <c r="I13" s="24"/>
      <c r="J13" s="24"/>
      <c r="K13" s="14" t="s">
        <v>136</v>
      </c>
      <c r="L13" s="14" t="s">
        <v>92</v>
      </c>
      <c r="M13" s="14" t="s">
        <v>129</v>
      </c>
      <c r="N13" s="14" t="s">
        <v>88</v>
      </c>
      <c r="O13" s="24">
        <v>0</v>
      </c>
      <c r="P13" s="26" t="s">
        <v>96</v>
      </c>
      <c r="Q13" s="14">
        <f t="shared" si="0"/>
        <v>58</v>
      </c>
    </row>
    <row r="14" spans="1:17" ht="15.75">
      <c r="A14" s="31" t="s">
        <v>279</v>
      </c>
      <c r="B14" s="15" t="s">
        <v>288</v>
      </c>
      <c r="C14" s="14" t="s">
        <v>297</v>
      </c>
      <c r="D14" s="24">
        <v>0</v>
      </c>
      <c r="E14" s="14" t="s">
        <v>99</v>
      </c>
      <c r="F14" s="24">
        <v>2</v>
      </c>
      <c r="G14" s="14" t="s">
        <v>113</v>
      </c>
      <c r="H14" s="14" t="s">
        <v>113</v>
      </c>
      <c r="I14" s="24"/>
      <c r="J14" s="24"/>
      <c r="K14" s="14" t="s">
        <v>149</v>
      </c>
      <c r="L14" s="14" t="s">
        <v>149</v>
      </c>
      <c r="M14" s="14" t="s">
        <v>134</v>
      </c>
      <c r="N14" s="14" t="s">
        <v>98</v>
      </c>
      <c r="O14" s="24">
        <v>0</v>
      </c>
      <c r="P14" s="26" t="s">
        <v>96</v>
      </c>
      <c r="Q14" s="14">
        <f t="shared" si="0"/>
        <v>47</v>
      </c>
    </row>
    <row r="16" spans="1:14" ht="15.75">
      <c r="A16" s="2" t="s">
        <v>247</v>
      </c>
      <c r="F16" s="2" t="s">
        <v>253</v>
      </c>
      <c r="K16" s="6"/>
      <c r="L16" s="6"/>
      <c r="M16" s="6"/>
      <c r="N16" s="6"/>
    </row>
  </sheetData>
  <sheetProtection/>
  <mergeCells count="11">
    <mergeCell ref="I3:J4"/>
    <mergeCell ref="K3:L4"/>
    <mergeCell ref="M3:N4"/>
    <mergeCell ref="O3:P4"/>
    <mergeCell ref="Q3:Q5"/>
    <mergeCell ref="A2:P2"/>
    <mergeCell ref="A3:A5"/>
    <mergeCell ref="B3:B5"/>
    <mergeCell ref="C3:D4"/>
    <mergeCell ref="E3:F4"/>
    <mergeCell ref="G3:H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6"/>
  <sheetViews>
    <sheetView zoomScale="115" zoomScaleNormal="115" zoomScalePageLayoutView="0" workbookViewId="0" topLeftCell="A1">
      <selection activeCell="B14" sqref="B14"/>
    </sheetView>
  </sheetViews>
  <sheetFormatPr defaultColWidth="9.140625" defaultRowHeight="15"/>
  <cols>
    <col min="1" max="1" width="5.57421875" style="2" customWidth="1"/>
    <col min="2" max="2" width="38.57421875" style="2" customWidth="1"/>
    <col min="3" max="4" width="6.57421875" style="2" customWidth="1"/>
    <col min="5" max="5" width="5.28125" style="2" customWidth="1"/>
    <col min="6" max="6" width="5.7109375" style="2" customWidth="1"/>
    <col min="7" max="8" width="5.28125" style="2" customWidth="1"/>
    <col min="9" max="9" width="5.7109375" style="2" customWidth="1"/>
    <col min="10" max="10" width="5.00390625" style="2" customWidth="1"/>
    <col min="11" max="11" width="5.8515625" style="2" customWidth="1"/>
    <col min="12" max="12" width="5.281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5.57421875" style="2" customWidth="1"/>
    <col min="17" max="17" width="12.28125" style="2" customWidth="1"/>
    <col min="18" max="16384" width="9.140625" style="2" customWidth="1"/>
  </cols>
  <sheetData>
    <row r="2" spans="1:16" ht="18.7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 customHeight="1">
      <c r="A3" s="49" t="s">
        <v>1</v>
      </c>
      <c r="B3" s="52" t="s">
        <v>0</v>
      </c>
      <c r="C3" s="39" t="s">
        <v>6</v>
      </c>
      <c r="D3" s="55"/>
      <c r="E3" s="39" t="s">
        <v>245</v>
      </c>
      <c r="F3" s="40"/>
      <c r="G3" s="56" t="s">
        <v>9</v>
      </c>
      <c r="H3" s="57"/>
      <c r="I3" s="39" t="s">
        <v>10</v>
      </c>
      <c r="J3" s="40"/>
      <c r="K3" s="39" t="s">
        <v>11</v>
      </c>
      <c r="L3" s="40"/>
      <c r="M3" s="39" t="s">
        <v>13</v>
      </c>
      <c r="N3" s="40"/>
      <c r="O3" s="41" t="s">
        <v>16</v>
      </c>
      <c r="P3" s="42"/>
      <c r="Q3" s="45" t="s">
        <v>14</v>
      </c>
    </row>
    <row r="4" spans="1:17" ht="68.25" customHeight="1" thickBot="1">
      <c r="A4" s="50"/>
      <c r="B4" s="53"/>
      <c r="C4" s="39"/>
      <c r="D4" s="55"/>
      <c r="E4" s="40"/>
      <c r="F4" s="40"/>
      <c r="G4" s="58"/>
      <c r="H4" s="59"/>
      <c r="I4" s="40"/>
      <c r="J4" s="40"/>
      <c r="K4" s="40"/>
      <c r="L4" s="40"/>
      <c r="M4" s="40"/>
      <c r="N4" s="40"/>
      <c r="O4" s="43"/>
      <c r="P4" s="44"/>
      <c r="Q4" s="46"/>
    </row>
    <row r="5" spans="1:17" ht="81" customHeight="1">
      <c r="A5" s="51"/>
      <c r="B5" s="54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12</v>
      </c>
      <c r="O5" s="7" t="s">
        <v>7</v>
      </c>
      <c r="P5" s="7" t="s">
        <v>12</v>
      </c>
      <c r="Q5" s="47"/>
    </row>
    <row r="6" spans="1:17" ht="15.75" customHeight="1">
      <c r="A6" s="1" t="s">
        <v>2</v>
      </c>
      <c r="B6" s="17" t="s">
        <v>64</v>
      </c>
      <c r="C6" s="19" t="s">
        <v>83</v>
      </c>
      <c r="D6" s="19" t="s">
        <v>84</v>
      </c>
      <c r="E6" s="19" t="s">
        <v>99</v>
      </c>
      <c r="F6" s="19" t="s">
        <v>106</v>
      </c>
      <c r="G6" s="19"/>
      <c r="H6" s="20"/>
      <c r="I6" s="19" t="s">
        <v>73</v>
      </c>
      <c r="J6" s="20">
        <v>0</v>
      </c>
      <c r="K6" s="19" t="s">
        <v>122</v>
      </c>
      <c r="L6" s="20">
        <v>27</v>
      </c>
      <c r="M6" s="20">
        <v>172</v>
      </c>
      <c r="N6" s="19" t="s">
        <v>135</v>
      </c>
      <c r="O6" s="19" t="s">
        <v>126</v>
      </c>
      <c r="P6" s="19" t="s">
        <v>114</v>
      </c>
      <c r="Q6" s="14">
        <f aca="true" t="shared" si="0" ref="Q6:Q11">P6+N6+L6+J6+H6+F6+D6</f>
        <v>115</v>
      </c>
    </row>
    <row r="7" spans="1:17" ht="15.75">
      <c r="A7" s="1" t="s">
        <v>3</v>
      </c>
      <c r="B7" s="17" t="s">
        <v>66</v>
      </c>
      <c r="C7" s="19" t="s">
        <v>85</v>
      </c>
      <c r="D7" s="19" t="s">
        <v>86</v>
      </c>
      <c r="E7" s="19" t="s">
        <v>100</v>
      </c>
      <c r="F7" s="19" t="s">
        <v>90</v>
      </c>
      <c r="G7" s="21"/>
      <c r="H7" s="22"/>
      <c r="I7" s="19" t="s">
        <v>73</v>
      </c>
      <c r="J7" s="19" t="s">
        <v>113</v>
      </c>
      <c r="K7" s="19" t="s">
        <v>122</v>
      </c>
      <c r="L7" s="19" t="s">
        <v>125</v>
      </c>
      <c r="M7" s="19" t="s">
        <v>128</v>
      </c>
      <c r="N7" s="19" t="s">
        <v>92</v>
      </c>
      <c r="O7" s="19" t="s">
        <v>137</v>
      </c>
      <c r="P7" s="19" t="s">
        <v>138</v>
      </c>
      <c r="Q7" s="14">
        <f t="shared" si="0"/>
        <v>85</v>
      </c>
    </row>
    <row r="8" spans="1:17" ht="15.75">
      <c r="A8" s="1" t="s">
        <v>4</v>
      </c>
      <c r="B8" s="17" t="s">
        <v>65</v>
      </c>
      <c r="C8" s="19" t="s">
        <v>87</v>
      </c>
      <c r="D8" s="19" t="s">
        <v>88</v>
      </c>
      <c r="E8" s="19" t="s">
        <v>101</v>
      </c>
      <c r="F8" s="19" t="s">
        <v>96</v>
      </c>
      <c r="G8" s="19"/>
      <c r="H8" s="19"/>
      <c r="I8" s="19" t="s">
        <v>113</v>
      </c>
      <c r="J8" s="19" t="s">
        <v>113</v>
      </c>
      <c r="K8" s="19" t="s">
        <v>123</v>
      </c>
      <c r="L8" s="19" t="s">
        <v>126</v>
      </c>
      <c r="M8" s="19" t="s">
        <v>129</v>
      </c>
      <c r="N8" s="19" t="s">
        <v>123</v>
      </c>
      <c r="O8" s="19" t="s">
        <v>98</v>
      </c>
      <c r="P8" s="19" t="s">
        <v>123</v>
      </c>
      <c r="Q8" s="14">
        <f t="shared" si="0"/>
        <v>67</v>
      </c>
    </row>
    <row r="9" spans="1:17" ht="15.75">
      <c r="A9" s="29" t="s">
        <v>249</v>
      </c>
      <c r="B9" s="16" t="s">
        <v>68</v>
      </c>
      <c r="C9" s="21" t="s">
        <v>93</v>
      </c>
      <c r="D9" s="21" t="s">
        <v>86</v>
      </c>
      <c r="E9" s="21" t="s">
        <v>103</v>
      </c>
      <c r="F9" s="21" t="s">
        <v>74</v>
      </c>
      <c r="G9" s="21" t="s">
        <v>96</v>
      </c>
      <c r="H9" s="21" t="s">
        <v>111</v>
      </c>
      <c r="I9" s="21"/>
      <c r="J9" s="21"/>
      <c r="K9" s="21" t="s">
        <v>124</v>
      </c>
      <c r="L9" s="21" t="s">
        <v>127</v>
      </c>
      <c r="M9" s="21" t="s">
        <v>131</v>
      </c>
      <c r="N9" s="19" t="s">
        <v>109</v>
      </c>
      <c r="O9" s="19" t="s">
        <v>106</v>
      </c>
      <c r="P9" s="19" t="s">
        <v>111</v>
      </c>
      <c r="Q9" s="14">
        <f t="shared" si="0"/>
        <v>142</v>
      </c>
    </row>
    <row r="10" spans="1:17" ht="15.75">
      <c r="A10" s="4" t="s">
        <v>250</v>
      </c>
      <c r="B10" s="17" t="s">
        <v>291</v>
      </c>
      <c r="C10" s="19" t="s">
        <v>91</v>
      </c>
      <c r="D10" s="19" t="s">
        <v>92</v>
      </c>
      <c r="E10" s="19" t="s">
        <v>102</v>
      </c>
      <c r="F10" s="19" t="s">
        <v>107</v>
      </c>
      <c r="G10" s="19" t="s">
        <v>107</v>
      </c>
      <c r="H10" s="19" t="s">
        <v>110</v>
      </c>
      <c r="I10" s="19"/>
      <c r="J10" s="19"/>
      <c r="K10" s="19" t="s">
        <v>120</v>
      </c>
      <c r="L10" s="19" t="s">
        <v>112</v>
      </c>
      <c r="M10" s="19" t="s">
        <v>130</v>
      </c>
      <c r="N10" s="19" t="s">
        <v>106</v>
      </c>
      <c r="O10" s="19" t="s">
        <v>74</v>
      </c>
      <c r="P10" s="19" t="s">
        <v>138</v>
      </c>
      <c r="Q10" s="14">
        <f t="shared" si="0"/>
        <v>117</v>
      </c>
    </row>
    <row r="11" spans="1:17" ht="15.75">
      <c r="A11" s="4" t="s">
        <v>20</v>
      </c>
      <c r="B11" s="17" t="s">
        <v>292</v>
      </c>
      <c r="C11" s="19" t="s">
        <v>95</v>
      </c>
      <c r="D11" s="19" t="s">
        <v>96</v>
      </c>
      <c r="E11" s="19" t="s">
        <v>103</v>
      </c>
      <c r="F11" s="19" t="s">
        <v>74</v>
      </c>
      <c r="G11" s="19" t="s">
        <v>74</v>
      </c>
      <c r="H11" s="19" t="s">
        <v>137</v>
      </c>
      <c r="I11" s="19"/>
      <c r="J11" s="19"/>
      <c r="K11" s="19" t="s">
        <v>111</v>
      </c>
      <c r="L11" s="19" t="s">
        <v>114</v>
      </c>
      <c r="M11" s="19" t="s">
        <v>132</v>
      </c>
      <c r="N11" s="19" t="s">
        <v>96</v>
      </c>
      <c r="O11" s="19" t="s">
        <v>113</v>
      </c>
      <c r="P11" s="19" t="s">
        <v>113</v>
      </c>
      <c r="Q11" s="14">
        <f t="shared" si="0"/>
        <v>62</v>
      </c>
    </row>
    <row r="12" spans="1:17" ht="15.75">
      <c r="A12" s="8"/>
      <c r="B12" s="13" t="s">
        <v>15</v>
      </c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4">
        <f>SUM(Q6:Q11)</f>
        <v>588</v>
      </c>
    </row>
    <row r="13" spans="1:17" ht="15.75">
      <c r="A13" s="1" t="s">
        <v>268</v>
      </c>
      <c r="B13" s="15" t="s">
        <v>67</v>
      </c>
      <c r="C13" s="14" t="s">
        <v>97</v>
      </c>
      <c r="D13" s="14" t="s">
        <v>88</v>
      </c>
      <c r="E13" s="14" t="s">
        <v>104</v>
      </c>
      <c r="F13" s="24">
        <v>4</v>
      </c>
      <c r="G13" s="24">
        <v>3</v>
      </c>
      <c r="H13" s="24">
        <v>7</v>
      </c>
      <c r="I13" s="24"/>
      <c r="J13" s="24"/>
      <c r="K13" s="24">
        <v>25</v>
      </c>
      <c r="L13" s="24">
        <v>22</v>
      </c>
      <c r="M13" s="24">
        <v>175</v>
      </c>
      <c r="N13" s="24">
        <v>9</v>
      </c>
      <c r="O13" s="24">
        <v>7</v>
      </c>
      <c r="P13" s="28" t="s">
        <v>110</v>
      </c>
      <c r="Q13" s="14">
        <f>P13+N13+L13+J13+H13+F13+D13</f>
        <v>70</v>
      </c>
    </row>
    <row r="14" spans="1:17" ht="15.75">
      <c r="A14" s="1" t="s">
        <v>278</v>
      </c>
      <c r="B14" s="15" t="s">
        <v>69</v>
      </c>
      <c r="C14" s="14" t="s">
        <v>94</v>
      </c>
      <c r="D14" s="14" t="s">
        <v>88</v>
      </c>
      <c r="E14" s="24">
        <v>11.3</v>
      </c>
      <c r="F14" s="24">
        <v>2</v>
      </c>
      <c r="G14" s="24">
        <v>0</v>
      </c>
      <c r="H14" s="24">
        <v>0</v>
      </c>
      <c r="I14" s="24"/>
      <c r="J14" s="24"/>
      <c r="K14" s="24">
        <v>26</v>
      </c>
      <c r="L14" s="24">
        <v>24</v>
      </c>
      <c r="M14" s="24">
        <v>165</v>
      </c>
      <c r="N14" s="24">
        <v>6</v>
      </c>
      <c r="O14" s="24">
        <v>5</v>
      </c>
      <c r="P14" s="28" t="s">
        <v>123</v>
      </c>
      <c r="Q14" s="14">
        <f>P14+N14+L14+J14+H14+F14+D14</f>
        <v>56</v>
      </c>
    </row>
    <row r="15" spans="11:14" ht="15.75">
      <c r="K15" s="6"/>
      <c r="L15" s="6"/>
      <c r="M15" s="6"/>
      <c r="N15" s="6"/>
    </row>
    <row r="16" spans="1:5" ht="15.75">
      <c r="A16" s="2" t="s">
        <v>247</v>
      </c>
      <c r="E16" s="2" t="s">
        <v>253</v>
      </c>
    </row>
  </sheetData>
  <sheetProtection/>
  <mergeCells count="11">
    <mergeCell ref="O3:P4"/>
    <mergeCell ref="B3:B5"/>
    <mergeCell ref="A2:P2"/>
    <mergeCell ref="C3:D4"/>
    <mergeCell ref="E3:F4"/>
    <mergeCell ref="A3:A5"/>
    <mergeCell ref="Q3:Q5"/>
    <mergeCell ref="G3:H4"/>
    <mergeCell ref="I3:J4"/>
    <mergeCell ref="K3:L4"/>
    <mergeCell ref="M3:N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Ну что приступим</cp:lastModifiedBy>
  <cp:lastPrinted>2023-03-24T16:18:56Z</cp:lastPrinted>
  <dcterms:created xsi:type="dcterms:W3CDTF">2012-01-24T13:15:35Z</dcterms:created>
  <dcterms:modified xsi:type="dcterms:W3CDTF">2024-02-02T05:01:32Z</dcterms:modified>
  <cp:category/>
  <cp:version/>
  <cp:contentType/>
  <cp:contentStatus/>
</cp:coreProperties>
</file>